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_nova\29_2024_Heviankova_REFRESH\"/>
    </mc:Choice>
  </mc:AlternateContent>
  <xr:revisionPtr revIDLastSave="0" documentId="14_{378CBE56-3626-4EFD-BB71-0FB048955D9F}" xr6:coauthVersionLast="36" xr6:coauthVersionMax="36" xr10:uidLastSave="{00000000-0000-0000-0000-000000000000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16" i="1" l="1"/>
  <c r="I16" i="1"/>
  <c r="G17" i="1"/>
  <c r="I17" i="1"/>
  <c r="G18" i="1" l="1"/>
  <c r="I18" i="1"/>
  <c r="I15" i="1" l="1"/>
  <c r="G15" i="1"/>
  <c r="I20" i="1" l="1"/>
  <c r="G19" i="1" l="1"/>
</calcChain>
</file>

<file path=xl/sharedStrings.xml><?xml version="1.0" encoding="utf-8"?>
<sst xmlns="http://schemas.openxmlformats.org/spreadsheetml/2006/main" count="50" uniqueCount="38">
  <si>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</si>
  <si>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</si>
  <si>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</si>
  <si>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</si>
  <si>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</si>
  <si>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</si>
  <si>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</si>
  <si>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</si>
  <si>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</si>
  <si>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</si>
  <si>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</si>
  <si>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</si>
  <si>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</si>
  <si>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</si>
  <si>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</si>
  <si>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</si>
  <si>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</si>
  <si>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</si>
  <si>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</si>
  <si>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</si>
  <si>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</si>
  <si>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</si>
  <si>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</si>
  <si>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</si>
  <si>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</si>
  <si>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</si>
  <si>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</si>
  <si>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</si>
  <si>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</si>
  <si>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</si>
  <si>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</si>
  <si>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HGF</t>
  </si>
  <si>
    <t>17. listopadu</t>
  </si>
  <si>
    <t>2172/15</t>
  </si>
  <si>
    <t>DNS_NB_ATYP</t>
  </si>
  <si>
    <t>Dana Ješíková
dana.jesikova@vsb.cz
+420 596 993 560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</si>
  <si>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29/2024</t>
    </r>
  </si>
  <si>
    <t>zadávané v dynamickém nákupním systému s názvem Dodávky IT + AV techniky od 2024 a evidenčním číslem ve Věstníku veřejných zakázek Z2024-026774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</si>
</sst>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0" fillId="0" borderId="18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165" fontId="2" fillId="0" borderId="26" xfId="0" applyNumberFormat="1" applyFont="1" applyBorder="1" applyAlignment="1">
      <alignment horizontal="right" vertical="center"/>
    </xf>
    <xf numFmtId="165" fontId="2" fillId="3" borderId="26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579438</xdr:colOff>
      <xdr:row>3</xdr:row>
      <xdr:rowOff>23812</xdr:rowOff>
    </xdr:from>
    <xdr:to>
      <xdr:col>10</xdr:col>
      <xdr:colOff>60008</xdr:colOff>
      <xdr:row>5</xdr:row>
      <xdr:rowOff>121602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AB76953-3AFD-4951-B458-A311FB1A8B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1" y="500062"/>
          <a:ext cx="5719445" cy="415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8"/>
  <sheetViews>
    <sheetView tabSelected="1" zoomScale="80" zoomScaleNormal="80" workbookViewId="0">
      <selection activeCell="A11" sqref="A11:O11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2" t="s">
        <v>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30" ht="18.5" x14ac:dyDescent="0.25">
      <c r="A10" s="63" t="s">
        <v>36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30" ht="24" customHeight="1" x14ac:dyDescent="0.25">
      <c r="A11" s="64" t="s">
        <v>37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5" t="s">
        <v>1</v>
      </c>
      <c r="B13" s="67" t="s">
        <v>2</v>
      </c>
      <c r="C13" s="67" t="s">
        <v>3</v>
      </c>
      <c r="D13" s="71" t="s">
        <v>4</v>
      </c>
      <c r="E13" s="71" t="s">
        <v>5</v>
      </c>
      <c r="F13" s="73" t="s">
        <v>6</v>
      </c>
      <c r="G13" s="74"/>
      <c r="H13" s="73" t="s">
        <v>7</v>
      </c>
      <c r="I13" s="74"/>
      <c r="J13" s="3" t="s">
        <v>8</v>
      </c>
      <c r="K13" s="71" t="s">
        <v>9</v>
      </c>
      <c r="L13" s="67" t="s">
        <v>10</v>
      </c>
      <c r="M13" s="3" t="s">
        <v>11</v>
      </c>
      <c r="N13" s="67" t="s">
        <v>12</v>
      </c>
      <c r="O13" s="69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6"/>
      <c r="B14" s="68"/>
      <c r="C14" s="68"/>
      <c r="D14" s="72"/>
      <c r="E14" s="72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2"/>
      <c r="L14" s="68"/>
      <c r="M14" s="30" t="s">
        <v>17</v>
      </c>
      <c r="N14" s="68"/>
      <c r="O14" s="7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48">
        <v>60005908</v>
      </c>
      <c r="B15" s="42">
        <v>10</v>
      </c>
      <c r="C15" s="38" t="s">
        <v>34</v>
      </c>
      <c r="D15" s="38">
        <v>1</v>
      </c>
      <c r="E15" s="38" t="s">
        <v>28</v>
      </c>
      <c r="F15" s="39">
        <v>26500</v>
      </c>
      <c r="G15" s="39">
        <f t="shared" ref="G15" si="0">D15*F15</f>
        <v>26500</v>
      </c>
      <c r="H15" s="40" t="s">
        <v>18</v>
      </c>
      <c r="I15" s="41" t="e">
        <f t="shared" ref="I15" si="1">H15*D15</f>
        <v>#VALUE!</v>
      </c>
      <c r="J15" s="56" t="s">
        <v>35</v>
      </c>
      <c r="K15" s="56" t="s">
        <v>31</v>
      </c>
      <c r="L15" s="56" t="s">
        <v>32</v>
      </c>
      <c r="M15" s="56" t="s">
        <v>33</v>
      </c>
      <c r="N15" s="56" t="s">
        <v>29</v>
      </c>
      <c r="O15" s="59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50">
        <v>60005909</v>
      </c>
      <c r="B16" s="51">
        <v>10</v>
      </c>
      <c r="C16" s="52" t="s">
        <v>34</v>
      </c>
      <c r="D16" s="52">
        <v>1</v>
      </c>
      <c r="E16" s="52" t="s">
        <v>28</v>
      </c>
      <c r="F16" s="53">
        <v>28500</v>
      </c>
      <c r="G16" s="53">
        <f t="shared" ref="G16:G17" si="2">D16*F16</f>
        <v>28500</v>
      </c>
      <c r="H16" s="54" t="s">
        <v>18</v>
      </c>
      <c r="I16" s="55" t="e">
        <f t="shared" ref="I16:I17" si="3">H16*D16</f>
        <v>#VALUE!</v>
      </c>
      <c r="J16" s="57"/>
      <c r="K16" s="57"/>
      <c r="L16" s="57"/>
      <c r="M16" s="57"/>
      <c r="N16" s="57"/>
      <c r="O16" s="60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0">
        <v>60005910</v>
      </c>
      <c r="B17" s="51">
        <v>10</v>
      </c>
      <c r="C17" s="52" t="s">
        <v>34</v>
      </c>
      <c r="D17" s="52">
        <v>1</v>
      </c>
      <c r="E17" s="52" t="s">
        <v>28</v>
      </c>
      <c r="F17" s="53">
        <v>28500</v>
      </c>
      <c r="G17" s="53">
        <f t="shared" si="2"/>
        <v>28500</v>
      </c>
      <c r="H17" s="54" t="s">
        <v>18</v>
      </c>
      <c r="I17" s="55" t="e">
        <f t="shared" si="3"/>
        <v>#VALUE!</v>
      </c>
      <c r="J17" s="57"/>
      <c r="K17" s="57"/>
      <c r="L17" s="57"/>
      <c r="M17" s="57"/>
      <c r="N17" s="57"/>
      <c r="O17" s="60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49">
        <v>60005911</v>
      </c>
      <c r="B18" s="43">
        <v>10</v>
      </c>
      <c r="C18" s="44" t="s">
        <v>34</v>
      </c>
      <c r="D18" s="44">
        <v>1</v>
      </c>
      <c r="E18" s="44" t="s">
        <v>28</v>
      </c>
      <c r="F18" s="45">
        <v>28500</v>
      </c>
      <c r="G18" s="45">
        <f t="shared" ref="G18" si="4">D18*F18</f>
        <v>28500</v>
      </c>
      <c r="H18" s="46" t="s">
        <v>18</v>
      </c>
      <c r="I18" s="47" t="e">
        <f t="shared" ref="I18" si="5">H18*D18</f>
        <v>#VALUE!</v>
      </c>
      <c r="J18" s="58"/>
      <c r="K18" s="58"/>
      <c r="L18" s="58"/>
      <c r="M18" s="58"/>
      <c r="N18" s="58"/>
      <c r="O18" s="61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80" t="s">
        <v>19</v>
      </c>
      <c r="B19" s="81"/>
      <c r="C19" s="81"/>
      <c r="D19" s="81"/>
      <c r="E19" s="81"/>
      <c r="F19" s="81"/>
      <c r="G19" s="31">
        <f>SUM(G15:G18)</f>
        <v>112000</v>
      </c>
      <c r="H19" s="21"/>
      <c r="I19" s="21"/>
      <c r="J19" s="21"/>
      <c r="K19" s="23"/>
      <c r="L19" s="13"/>
      <c r="M19" s="13"/>
      <c r="N19" s="13"/>
      <c r="O19" s="34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77" t="s">
        <v>20</v>
      </c>
      <c r="B20" s="78"/>
      <c r="C20" s="78"/>
      <c r="D20" s="78"/>
      <c r="E20" s="78"/>
      <c r="F20" s="78"/>
      <c r="G20" s="78"/>
      <c r="H20" s="79"/>
      <c r="I20" s="4" t="e">
        <f>SUM(I15:I18)</f>
        <v>#VALUE!</v>
      </c>
      <c r="J20" s="14"/>
      <c r="K20" s="24"/>
      <c r="L20" s="17"/>
      <c r="M20" s="18"/>
      <c r="N20" s="17"/>
      <c r="O20" s="35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82" t="s">
        <v>21</v>
      </c>
      <c r="B21" s="82"/>
      <c r="C21" s="82"/>
      <c r="D21" s="82"/>
      <c r="E21" s="82"/>
      <c r="F21" s="82"/>
      <c r="G21" s="82"/>
      <c r="H21" s="82"/>
      <c r="I21" s="7"/>
      <c r="J21" s="7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22</v>
      </c>
      <c r="B22" s="75" t="s">
        <v>18</v>
      </c>
      <c r="C22" s="76"/>
      <c r="D22" s="76"/>
      <c r="E22" s="76"/>
      <c r="F22" s="10" t="s">
        <v>23</v>
      </c>
      <c r="G22" s="7"/>
      <c r="H22" s="11"/>
      <c r="I22" s="7"/>
      <c r="J22" s="8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8"/>
      <c r="C23" s="7"/>
      <c r="D23" s="8"/>
      <c r="E23" s="7"/>
      <c r="F23" s="11"/>
      <c r="G23" s="11"/>
      <c r="H23" s="12" t="s">
        <v>24</v>
      </c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9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ht="14.5" x14ac:dyDescent="0.25">
      <c r="B27" s="8"/>
      <c r="C27" s="37"/>
      <c r="D27" s="19"/>
      <c r="E27" s="7"/>
      <c r="F27" s="11"/>
      <c r="G27" s="11"/>
      <c r="H27" s="11"/>
      <c r="I27" s="12"/>
      <c r="J27" s="8"/>
      <c r="K27" s="25"/>
      <c r="L27" s="16"/>
      <c r="M27" s="16"/>
      <c r="N27" s="16"/>
      <c r="O27" s="26"/>
    </row>
    <row r="28" spans="1:130" ht="14.5" x14ac:dyDescent="0.25">
      <c r="B28" s="8"/>
      <c r="C28" s="37"/>
      <c r="D28" s="19"/>
      <c r="E28" s="7"/>
      <c r="F28" s="8"/>
      <c r="G28" s="7"/>
      <c r="H28" s="7"/>
      <c r="I28" s="7"/>
      <c r="J28" s="16" t="s">
        <v>25</v>
      </c>
      <c r="K28" s="26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26</v>
      </c>
      <c r="K29" s="27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27</v>
      </c>
      <c r="K30" s="27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D35" s="20"/>
    </row>
    <row r="36" spans="3:6" x14ac:dyDescent="0.25">
      <c r="D36" s="20"/>
    </row>
    <row r="37" spans="3:6" x14ac:dyDescent="0.25">
      <c r="D37" s="20"/>
      <c r="F37" s="32"/>
    </row>
    <row r="38" spans="3:6" x14ac:dyDescent="0.25">
      <c r="D38" s="20"/>
    </row>
  </sheetData>
  <mergeCells count="24">
    <mergeCell ref="J15:J18"/>
    <mergeCell ref="K15:K18"/>
    <mergeCell ref="L15:L18"/>
    <mergeCell ref="H13:I13"/>
    <mergeCell ref="B22:E22"/>
    <mergeCell ref="A20:H20"/>
    <mergeCell ref="A19:F19"/>
    <mergeCell ref="A21:H21"/>
    <mergeCell ref="M15:M18"/>
    <mergeCell ref="N15:N18"/>
    <mergeCell ref="O15:O18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Matolak</cp:lastModifiedBy>
  <cp:revision>1</cp:revision>
  <dcterms:created xsi:type="dcterms:W3CDTF">2019-08-01T11:10:14Z</dcterms:created>
  <dcterms:modified xsi:type="dcterms:W3CDTF">2024-08-08T07:05:54Z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