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495" yWindow="65521" windowWidth="19320" windowHeight="14595" activeTab="0"/>
  </bookViews>
  <sheets>
    <sheet name="Text " sheetId="2" r:id="rId1"/>
  </sheets>
  <definedNames/>
  <calcPr calcId="162913"/>
</workbook>
</file>

<file path=xl/sharedStrings.xml><?xml version="1.0" encoding="utf-8"?>
<sst xmlns="http://schemas.openxmlformats.org/spreadsheetml/2006/main" count="81" uniqueCount="47">
  <si>
    <t>Poř. čís.</t>
  </si>
  <si>
    <t>Množství</t>
  </si>
  <si>
    <t>1.</t>
  </si>
  <si>
    <t>2.</t>
  </si>
  <si>
    <t>3.</t>
  </si>
  <si>
    <t>4.</t>
  </si>
  <si>
    <t>5.</t>
  </si>
  <si>
    <t>6.</t>
  </si>
  <si>
    <t>V</t>
  </si>
  <si>
    <t>Měrná jednotka</t>
  </si>
  <si>
    <t>Cena za jednotku bez DPH</t>
  </si>
  <si>
    <t>Celkem bez DPH</t>
  </si>
  <si>
    <t>7.</t>
  </si>
  <si>
    <t>Příloha č. 1 - Specifikace předmětu koupě / veřejné zakázky malého rozsahu</t>
  </si>
  <si>
    <t>Předpoklad za jednotku bez DPH</t>
  </si>
  <si>
    <t>Předpoklad celkem bez DPH</t>
  </si>
  <si>
    <t>Mezisoučet za sklad Údržby:</t>
  </si>
  <si>
    <t>Celková nabídková/kupní cena bez DPH:</t>
  </si>
  <si>
    <t>dle této specifikace.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</si>
  <si>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</si>
  <si>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</si>
  <si>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</si>
  <si>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</si>
  <si>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</si>
  <si>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</si>
  <si>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 xml:space="preserve">Dodavatel/prodávající prohlašuje, že všechna nabízená položky splňují všechny výše uvedené parametry </t>
  </si>
  <si>
    <t>Poř čís</t>
  </si>
  <si>
    <t>Mn</t>
  </si>
  <si>
    <t>MJ</t>
  </si>
  <si>
    <t>Mezisoučet za Energetiku:</t>
  </si>
  <si>
    <t>ks</t>
  </si>
  <si>
    <r>
      <rPr>
        <b/>
        <u val="single"/>
        <sz val="11"/>
        <color indexed="8"/>
        <rFont val="Calibri"/>
        <family val="2"/>
      </rPr>
      <t>Předmět dodávky do skladu Údržby 976</t>
    </r>
    <r>
      <rPr>
        <b/>
        <sz val="11"/>
        <color indexed="8"/>
        <rFont val="Calibri"/>
        <family val="2"/>
      </rPr>
      <t>, místnost D 009, na ulici 17. listopadu 2172/15, 708 33 Ostrava-Poruba, převezme Renáta Polanská, telefon  597 323 344</t>
    </r>
  </si>
  <si>
    <r>
      <rPr>
        <b/>
        <u val="single"/>
        <sz val="11"/>
        <color indexed="8"/>
        <rFont val="Calibri"/>
        <family val="2"/>
        <scheme val="minor"/>
      </rPr>
      <t>Předmět dodávky pro Ubytovací a stravovací služby</t>
    </r>
    <r>
      <rPr>
        <b/>
        <sz val="11"/>
        <color indexed="8"/>
        <rFont val="Calibri"/>
        <family val="2"/>
        <scheme val="minor"/>
      </rPr>
      <t>, sklad údržby - místnost č. A1/16, Studentská 1770/1, 708 32 Ostrava-Poruba, převezme paní Stupková tel. 596 996 441 nebo pan Žlab  733 627 867</t>
    </r>
  </si>
  <si>
    <r>
      <t xml:space="preserve">s názvem </t>
    </r>
    <r>
      <rPr>
        <b/>
        <i/>
        <sz val="14"/>
        <color indexed="8"/>
        <rFont val="Calibri"/>
        <family val="2"/>
      </rPr>
      <t>Dodávka instalatérského materiálu 4/2019</t>
    </r>
  </si>
  <si>
    <t>Vypouštěcí ventil T-2450/I</t>
  </si>
  <si>
    <t xml:space="preserve">Baterie 55091.0CR </t>
  </si>
  <si>
    <t>Jika Lyra Combi spodní vývod</t>
  </si>
  <si>
    <t>Třmen DSK3"</t>
  </si>
  <si>
    <t>Silikon bílý 310ml</t>
  </si>
  <si>
    <t>Splachovačka T2454 ( splachování provázek)</t>
  </si>
  <si>
    <t>Silikon čirý 310 ml</t>
  </si>
  <si>
    <t>Těsnění O kroužek k vršku 1/2"-12 x 16</t>
  </si>
  <si>
    <t>Sprchová hadice plastová 1/2"  BIFLEX 150cm FB-150 NOVASERVIS</t>
  </si>
  <si>
    <t>Růžice sprchy chrom</t>
  </si>
  <si>
    <t>Kryt vršku černá barva 1/2"</t>
  </si>
  <si>
    <t>Kloubový držák sprchy - konický ABS chrom GU 009906 (www.protimex.cz)</t>
  </si>
  <si>
    <t>Opravný třmen GEBO  DSK - 2"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</si>
</sst>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 val="single"/>
      <sz val="11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164" fontId="9" fillId="0" borderId="4" xfId="0" applyNumberFormat="1" applyFont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  <protection/>
    </xf>
    <xf numFmtId="164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right" vertical="center"/>
      <protection/>
    </xf>
    <xf numFmtId="0" fontId="2" fillId="0" borderId="7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2" fontId="2" fillId="0" borderId="6" xfId="0" applyNumberFormat="1" applyFont="1" applyFill="1" applyBorder="1" applyAlignment="1" applyProtection="1">
      <alignment horizontal="right" vertical="center"/>
      <protection/>
    </xf>
    <xf numFmtId="2" fontId="2" fillId="0" borderId="6" xfId="0" applyNumberFormat="1" applyFont="1" applyFill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164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5" fillId="4" borderId="11" xfId="0" applyFont="1" applyFill="1" applyBorder="1" applyAlignment="1">
      <alignment vertical="center" wrapText="1"/>
    </xf>
    <xf numFmtId="164" fontId="16" fillId="0" borderId="11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 locked="0"/>
    </xf>
    <xf numFmtId="0" fontId="9" fillId="4" borderId="12" xfId="0" applyFont="1" applyFill="1" applyBorder="1" applyAlignment="1">
      <alignment vertical="center" wrapText="1"/>
    </xf>
    <xf numFmtId="0" fontId="2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164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164" fontId="4" fillId="0" borderId="15" xfId="0" applyNumberFormat="1" applyFont="1" applyFill="1" applyBorder="1" applyAlignment="1" applyProtection="1">
      <alignment horizontal="right" vertical="center"/>
      <protection/>
    </xf>
    <xf numFmtId="164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164" fontId="4" fillId="0" borderId="17" xfId="0" applyNumberFormat="1" applyFont="1" applyFill="1" applyBorder="1" applyAlignment="1" applyProtection="1">
      <alignment horizontal="right" vertical="center"/>
      <protection/>
    </xf>
    <xf numFmtId="164" fontId="4" fillId="0" borderId="10" xfId="0" applyNumberFormat="1" applyFont="1" applyBorder="1" applyAlignment="1" applyProtection="1">
      <alignment horizontal="right" vertical="center"/>
      <protection/>
    </xf>
    <xf numFmtId="164" fontId="4" fillId="0" borderId="18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1380"/>
  <sheetViews>
    <sheetView tabSelected="1" workbookViewId="0" topLeftCell="A1">
      <selection activeCell="A1" sqref="A1:H1"/>
    </sheetView>
  </sheetViews>
  <sheetFormatPr defaultColWidth="9.140625" defaultRowHeight="15"/>
  <cols>
    <col min="1" max="1" width="4.57421875" style="10" customWidth="1"/>
    <col min="2" max="2" width="4.00390625" style="10" customWidth="1"/>
    <col min="3" max="3" width="4.140625" style="11" customWidth="1"/>
    <col min="4" max="4" width="55.28125" style="2" customWidth="1"/>
    <col min="5" max="6" width="12.28125" style="12" hidden="1" customWidth="1"/>
    <col min="7" max="7" width="13.421875" style="12" customWidth="1"/>
    <col min="8" max="8" width="12.7109375" style="12" customWidth="1"/>
    <col min="9" max="16384" width="9.140625" style="2" customWidth="1"/>
  </cols>
  <sheetData>
    <row r="1" spans="1:8" s="8" customFormat="1" ht="18.75">
      <c r="A1" s="49" t="s">
        <v>13</v>
      </c>
      <c r="B1" s="49"/>
      <c r="C1" s="49"/>
      <c r="D1" s="49"/>
      <c r="E1" s="49"/>
      <c r="F1" s="49"/>
      <c r="G1" s="49"/>
      <c r="H1" s="49"/>
    </row>
    <row r="2" spans="1:8" s="8" customFormat="1" ht="19.5" thickBot="1">
      <c r="A2" s="50" t="s">
        <v>33</v>
      </c>
      <c r="B2" s="50"/>
      <c r="C2" s="50"/>
      <c r="D2" s="50"/>
      <c r="E2" s="50"/>
      <c r="F2" s="50"/>
      <c r="G2" s="50"/>
      <c r="H2" s="50"/>
    </row>
    <row r="3" spans="1:8" ht="45" customHeight="1">
      <c r="A3" s="13" t="s">
        <v>0</v>
      </c>
      <c r="B3" s="14" t="s">
        <v>1</v>
      </c>
      <c r="C3" s="14" t="s">
        <v>9</v>
      </c>
      <c r="D3" s="15" t="s">
        <v>31</v>
      </c>
      <c r="E3" s="16" t="s">
        <v>14</v>
      </c>
      <c r="F3" s="17" t="s">
        <v>15</v>
      </c>
      <c r="G3" s="18" t="s">
        <v>10</v>
      </c>
      <c r="H3" s="19" t="s">
        <v>11</v>
      </c>
    </row>
    <row r="4" spans="1:8" ht="15" customHeight="1">
      <c r="A4" s="20" t="s">
        <v>2</v>
      </c>
      <c r="B4" s="3">
        <v>10</v>
      </c>
      <c r="C4" s="4" t="s">
        <v>30</v>
      </c>
      <c r="D4" s="38" t="s">
        <v>34</v>
      </c>
      <c r="E4" s="43">
        <v>167</v>
      </c>
      <c r="F4" s="5">
        <f>B4*E4</f>
        <v>1670</v>
      </c>
      <c r="G4" s="6" t="s">
        <v>24</v>
      </c>
      <c r="H4" s="7" t="e">
        <f>B4*G4</f>
        <v>#VALUE!</v>
      </c>
    </row>
    <row r="5" spans="1:8" ht="15" customHeight="1">
      <c r="A5" s="20" t="s">
        <v>3</v>
      </c>
      <c r="B5" s="3">
        <v>6</v>
      </c>
      <c r="C5" s="4" t="s">
        <v>30</v>
      </c>
      <c r="D5" s="38" t="s">
        <v>35</v>
      </c>
      <c r="E5" s="43">
        <v>940</v>
      </c>
      <c r="F5" s="5">
        <f aca="true" t="shared" si="0" ref="F5:F7">B5*E5</f>
        <v>5640</v>
      </c>
      <c r="G5" s="6" t="s">
        <v>24</v>
      </c>
      <c r="H5" s="7" t="e">
        <f aca="true" t="shared" si="1" ref="H5:H7">B5*G5</f>
        <v>#VALUE!</v>
      </c>
    </row>
    <row r="6" spans="1:8" ht="15" customHeight="1">
      <c r="A6" s="20" t="s">
        <v>4</v>
      </c>
      <c r="B6" s="3">
        <v>1</v>
      </c>
      <c r="C6" s="4" t="s">
        <v>30</v>
      </c>
      <c r="D6" s="38" t="s">
        <v>36</v>
      </c>
      <c r="E6" s="43">
        <v>2040</v>
      </c>
      <c r="F6" s="5">
        <f t="shared" si="0"/>
        <v>2040</v>
      </c>
      <c r="G6" s="6" t="s">
        <v>24</v>
      </c>
      <c r="H6" s="7" t="e">
        <f t="shared" si="1"/>
        <v>#VALUE!</v>
      </c>
    </row>
    <row r="7" spans="1:8" ht="15" customHeight="1">
      <c r="A7" s="20" t="s">
        <v>5</v>
      </c>
      <c r="B7" s="3">
        <v>3</v>
      </c>
      <c r="C7" s="4" t="s">
        <v>30</v>
      </c>
      <c r="D7" s="38" t="s">
        <v>37</v>
      </c>
      <c r="E7" s="43">
        <v>633</v>
      </c>
      <c r="F7" s="5">
        <f t="shared" si="0"/>
        <v>1899</v>
      </c>
      <c r="G7" s="6" t="s">
        <v>24</v>
      </c>
      <c r="H7" s="7" t="e">
        <f t="shared" si="1"/>
        <v>#VALUE!</v>
      </c>
    </row>
    <row r="8" spans="1:8" ht="15" customHeight="1">
      <c r="A8" s="20" t="s">
        <v>6</v>
      </c>
      <c r="B8" s="3">
        <v>5</v>
      </c>
      <c r="C8" s="4" t="s">
        <v>30</v>
      </c>
      <c r="D8" s="38" t="s">
        <v>38</v>
      </c>
      <c r="E8" s="43">
        <v>58.6</v>
      </c>
      <c r="F8" s="5">
        <f aca="true" t="shared" si="2" ref="F8:F10">B8*E8</f>
        <v>293</v>
      </c>
      <c r="G8" s="6" t="s">
        <v>24</v>
      </c>
      <c r="H8" s="7" t="e">
        <f aca="true" t="shared" si="3" ref="H8:H10">B8*G8</f>
        <v>#VALUE!</v>
      </c>
    </row>
    <row r="9" spans="1:8" ht="15" customHeight="1">
      <c r="A9" s="20" t="s">
        <v>7</v>
      </c>
      <c r="B9" s="3">
        <v>3</v>
      </c>
      <c r="C9" s="4" t="s">
        <v>30</v>
      </c>
      <c r="D9" s="38" t="s">
        <v>39</v>
      </c>
      <c r="E9" s="43">
        <v>612</v>
      </c>
      <c r="F9" s="5">
        <f t="shared" si="2"/>
        <v>1836</v>
      </c>
      <c r="G9" s="6" t="s">
        <v>24</v>
      </c>
      <c r="H9" s="7" t="e">
        <f t="shared" si="3"/>
        <v>#VALUE!</v>
      </c>
    </row>
    <row r="10" spans="1:8" ht="15" customHeight="1">
      <c r="A10" s="20" t="s">
        <v>12</v>
      </c>
      <c r="B10" s="3">
        <v>5</v>
      </c>
      <c r="C10" s="4" t="s">
        <v>30</v>
      </c>
      <c r="D10" s="38" t="s">
        <v>40</v>
      </c>
      <c r="E10" s="43">
        <v>58.6</v>
      </c>
      <c r="F10" s="5">
        <f t="shared" si="2"/>
        <v>293</v>
      </c>
      <c r="G10" s="6" t="s">
        <v>24</v>
      </c>
      <c r="H10" s="7" t="e">
        <f t="shared" si="3"/>
        <v>#VALUE!</v>
      </c>
    </row>
    <row r="11" spans="1:8" s="9" customFormat="1" ht="16.5" customHeight="1" thickBot="1">
      <c r="A11" s="54" t="s">
        <v>16</v>
      </c>
      <c r="B11" s="55"/>
      <c r="C11" s="55"/>
      <c r="D11" s="55"/>
      <c r="E11" s="52">
        <f>SUM(F4:F10)</f>
        <v>13671</v>
      </c>
      <c r="F11" s="56"/>
      <c r="G11" s="52" t="e">
        <f>SUM(H4:H10)</f>
        <v>#VALUE!</v>
      </c>
      <c r="H11" s="53"/>
    </row>
    <row r="12" spans="1:8" s="32" customFormat="1" ht="60" customHeight="1">
      <c r="A12" s="29" t="s">
        <v>26</v>
      </c>
      <c r="B12" s="30" t="s">
        <v>27</v>
      </c>
      <c r="C12" s="30" t="s">
        <v>28</v>
      </c>
      <c r="D12" s="44" t="s">
        <v>32</v>
      </c>
      <c r="E12" s="16" t="s">
        <v>14</v>
      </c>
      <c r="F12" s="17" t="s">
        <v>15</v>
      </c>
      <c r="G12" s="18" t="s">
        <v>10</v>
      </c>
      <c r="H12" s="31" t="s">
        <v>11</v>
      </c>
    </row>
    <row r="13" spans="1:8" s="32" customFormat="1" ht="15" customHeight="1">
      <c r="A13" s="27" t="s">
        <v>2</v>
      </c>
      <c r="B13" s="39">
        <v>100</v>
      </c>
      <c r="C13" s="39" t="s">
        <v>30</v>
      </c>
      <c r="D13" s="40" t="s">
        <v>41</v>
      </c>
      <c r="E13" s="41">
        <v>0.88</v>
      </c>
      <c r="F13" s="33">
        <f aca="true" t="shared" si="4" ref="F13">B13*E13</f>
        <v>88</v>
      </c>
      <c r="G13" s="6" t="s">
        <v>24</v>
      </c>
      <c r="H13" s="34" t="e">
        <f aca="true" t="shared" si="5" ref="H13">B13*G13</f>
        <v>#VALUE!</v>
      </c>
    </row>
    <row r="14" spans="1:8" s="32" customFormat="1" ht="30" customHeight="1">
      <c r="A14" s="28" t="s">
        <v>3</v>
      </c>
      <c r="B14" s="39">
        <v>30</v>
      </c>
      <c r="C14" s="39" t="s">
        <v>30</v>
      </c>
      <c r="D14" s="40" t="s">
        <v>42</v>
      </c>
      <c r="E14" s="41">
        <v>39.98</v>
      </c>
      <c r="F14" s="33">
        <f aca="true" t="shared" si="6" ref="F14:F16">B14*E14</f>
        <v>1199.3999999999999</v>
      </c>
      <c r="G14" s="6" t="s">
        <v>24</v>
      </c>
      <c r="H14" s="34" t="e">
        <f aca="true" t="shared" si="7" ref="H14:H16">B14*G14</f>
        <v>#VALUE!</v>
      </c>
    </row>
    <row r="15" spans="1:8" s="32" customFormat="1" ht="15" customHeight="1">
      <c r="A15" s="28" t="s">
        <v>4</v>
      </c>
      <c r="B15" s="39">
        <v>30</v>
      </c>
      <c r="C15" s="39" t="s">
        <v>30</v>
      </c>
      <c r="D15" s="40" t="s">
        <v>43</v>
      </c>
      <c r="E15" s="41">
        <v>25.97</v>
      </c>
      <c r="F15" s="33">
        <f t="shared" si="6"/>
        <v>779.0999999999999</v>
      </c>
      <c r="G15" s="6" t="s">
        <v>24</v>
      </c>
      <c r="H15" s="34" t="e">
        <f t="shared" si="7"/>
        <v>#VALUE!</v>
      </c>
    </row>
    <row r="16" spans="1:8" s="32" customFormat="1" ht="15" customHeight="1">
      <c r="A16" s="27" t="s">
        <v>5</v>
      </c>
      <c r="B16" s="39">
        <v>100</v>
      </c>
      <c r="C16" s="39" t="s">
        <v>30</v>
      </c>
      <c r="D16" s="40" t="s">
        <v>44</v>
      </c>
      <c r="E16" s="41">
        <v>10.2</v>
      </c>
      <c r="F16" s="33">
        <f t="shared" si="6"/>
        <v>1019.9999999999999</v>
      </c>
      <c r="G16" s="6" t="s">
        <v>24</v>
      </c>
      <c r="H16" s="34" t="e">
        <f t="shared" si="7"/>
        <v>#VALUE!</v>
      </c>
    </row>
    <row r="17" spans="1:8" s="32" customFormat="1" ht="30" customHeight="1">
      <c r="A17" s="27" t="s">
        <v>6</v>
      </c>
      <c r="B17" s="39">
        <v>50</v>
      </c>
      <c r="C17" s="39" t="s">
        <v>30</v>
      </c>
      <c r="D17" s="40" t="s">
        <v>45</v>
      </c>
      <c r="E17" s="41">
        <v>26.88</v>
      </c>
      <c r="F17" s="33">
        <f aca="true" t="shared" si="8" ref="F17:F18">B17*E17</f>
        <v>1344</v>
      </c>
      <c r="G17" s="6" t="s">
        <v>24</v>
      </c>
      <c r="H17" s="34" t="e">
        <f aca="true" t="shared" si="9" ref="H17:H18">B17*G17</f>
        <v>#VALUE!</v>
      </c>
    </row>
    <row r="18" spans="1:8" s="32" customFormat="1" ht="15" customHeight="1">
      <c r="A18" s="28" t="s">
        <v>7</v>
      </c>
      <c r="B18" s="39">
        <v>3</v>
      </c>
      <c r="C18" s="39" t="s">
        <v>30</v>
      </c>
      <c r="D18" s="40" t="s">
        <v>46</v>
      </c>
      <c r="E18" s="41">
        <v>312</v>
      </c>
      <c r="F18" s="33">
        <f t="shared" si="8"/>
        <v>936</v>
      </c>
      <c r="G18" s="6" t="s">
        <v>24</v>
      </c>
      <c r="H18" s="34" t="e">
        <f t="shared" si="9"/>
        <v>#VALUE!</v>
      </c>
    </row>
    <row r="19" spans="1:8" s="32" customFormat="1" ht="15" customHeight="1" thickBot="1">
      <c r="A19" s="35"/>
      <c r="B19" s="36"/>
      <c r="C19" s="37"/>
      <c r="D19" s="42" t="s">
        <v>29</v>
      </c>
      <c r="E19" s="52">
        <f>SUM(F13:F18)</f>
        <v>5366.5</v>
      </c>
      <c r="F19" s="56"/>
      <c r="G19" s="57" t="e">
        <f>SUM(H13:H18)</f>
        <v>#VALUE!</v>
      </c>
      <c r="H19" s="58" t="e">
        <f>SUM(#REF!)</f>
        <v>#REF!</v>
      </c>
    </row>
    <row r="20" spans="1:8" ht="19.5" thickBot="1">
      <c r="A20" s="21"/>
      <c r="B20" s="22"/>
      <c r="C20" s="23"/>
      <c r="D20" s="24" t="s">
        <v>17</v>
      </c>
      <c r="E20" s="47">
        <f>E11+E19</f>
        <v>19037.5</v>
      </c>
      <c r="F20" s="48"/>
      <c r="G20" s="47" t="e">
        <f>G11+G19</f>
        <v>#VALUE!</v>
      </c>
      <c r="H20" s="48"/>
    </row>
    <row r="21" ht="15">
      <c r="A21" s="1" t="s">
        <v>25</v>
      </c>
    </row>
    <row r="22" ht="15">
      <c r="A22" s="11" t="s">
        <v>18</v>
      </c>
    </row>
    <row r="23" spans="1:7" ht="15">
      <c r="A23" s="25" t="s">
        <v>8</v>
      </c>
      <c r="B23" s="51" t="s">
        <v>21</v>
      </c>
      <c r="C23" s="51"/>
      <c r="D23" s="51"/>
      <c r="G23" s="26" t="s">
        <v>20</v>
      </c>
    </row>
    <row r="27" ht="15" customHeight="1"/>
    <row r="30" spans="4:8" ht="15">
      <c r="D30" s="46" t="s">
        <v>19</v>
      </c>
      <c r="E30" s="46"/>
      <c r="F30" s="46"/>
      <c r="G30" s="46"/>
      <c r="H30" s="46"/>
    </row>
    <row r="31" spans="4:8" ht="15">
      <c r="D31" s="45" t="s">
        <v>22</v>
      </c>
      <c r="E31" s="45"/>
      <c r="F31" s="45"/>
      <c r="G31" s="45"/>
      <c r="H31" s="45"/>
    </row>
    <row r="32" spans="4:8" ht="15">
      <c r="D32" s="45" t="s">
        <v>23</v>
      </c>
      <c r="E32" s="45"/>
      <c r="F32" s="45"/>
      <c r="G32" s="45"/>
      <c r="H32" s="45"/>
    </row>
    <row r="1041380" spans="1:8" ht="15">
      <c r="A1041380" s="2"/>
      <c r="B1041380" s="2"/>
      <c r="C1041380" s="2"/>
      <c r="E1041380" s="2"/>
      <c r="F1041380" s="12">
        <f>SUM(F1:F1041379)</f>
        <v>19037.5</v>
      </c>
      <c r="G1041380" s="2"/>
      <c r="H1041380" s="2"/>
    </row>
  </sheetData>
  <sheetProtection selectLockedCells="1"/>
  <mergeCells count="13">
    <mergeCell ref="D32:H32"/>
    <mergeCell ref="D30:H30"/>
    <mergeCell ref="E20:F20"/>
    <mergeCell ref="G20:H20"/>
    <mergeCell ref="A1:H1"/>
    <mergeCell ref="A2:H2"/>
    <mergeCell ref="B23:D23"/>
    <mergeCell ref="D31:H31"/>
    <mergeCell ref="G11:H11"/>
    <mergeCell ref="A11:D11"/>
    <mergeCell ref="E11:F11"/>
    <mergeCell ref="E19:F19"/>
    <mergeCell ref="G19:H19"/>
  </mergeCells>
  <printOptions horizontalCentered="1"/>
  <pageMargins left="0.2362204724409449" right="0.2362204724409449" top="0.4330708661417323" bottom="0.43307086614173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2019-06-20T13:01:41Z</dcterms:modified>
  <cp:category/>
  <cp:version/>
  <cp:contentType/>
  <cp:contentStatus/>
</cp:coreProperties>
</file>