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1490" yWindow="1490" windowWidth="28790" windowHeight="15470" activeTab="0"/>
  </bookViews>
  <sheets>
    <sheet name="instalatersky" sheetId="2" r:id="rId1"/>
    <sheet name="příloha č.1" sheetId="3" r:id="rId2"/>
  </sheets>
  <definedNames>
    <definedName name="_xlnm.Print_Area" localSheetId="0">'instalatersky'!$A$2:$H$27</definedName>
  </definedNames>
  <calcPr calcId="191029"/>
</workbook>
</file>

<file path=xl/sharedStrings.xml><?xml version="1.0" encoding="utf-8"?>
<sst xmlns="http://schemas.openxmlformats.org/spreadsheetml/2006/main" count="37" uniqueCount="27">
  <si>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</si>
  <si>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</si>
  <si>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</si>
  <si>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</si>
  <si>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</si>
  <si>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</si>
  <si>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</si>
  <si>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</si>
  <si>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</si>
  <si>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</si>
  <si>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</si>
  <si>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</si>
  <si>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</si>
  <si>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</si>
  <si>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</si>
  <si>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</si>
  <si>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ks</t>
  </si>
  <si>
    <t>Příloha č. 1 - Specifikace předmětu koupě / veřejné zakázky</t>
  </si>
  <si>
    <t>Mezisoučet za sklad údržby:</t>
  </si>
  <si>
    <t>Dodávka instalatérského materiálu 4/2024</t>
  </si>
  <si>
    <t>Dodávka pro Ubytovací služby a Stravovací služby, převezme Stupková Jaroslava tel. 596996441, sklad údržby - místnost č. A1/16, Studentská 1770/1, Ostrava - Poruba, 700 32</t>
  </si>
  <si>
    <t>ALCADRAIN napouštěcí ventil A 150 3/8 boční</t>
  </si>
  <si>
    <t>Flexi hadice pancéřová nerezová 3/8 x 3/8 80cm</t>
  </si>
  <si>
    <t>Mosazné prodloužení 1/2 x10mm</t>
  </si>
  <si>
    <t xml:space="preserve">Stojánková baterie TITANIA IRIS NOVASERVIS typ:92096.0 krátká pípa </t>
  </si>
  <si>
    <t>Sedačka WC SLOVARM T 3550</t>
  </si>
  <si>
    <t>Pračkový rohový ventil NOVASERVIS s filtrem, krytkou 1/2x3/4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</si>
</sst>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164" fontId="2" fillId="0" borderId="2" xfId="0" applyNumberFormat="1" applyFont="1" applyBorder="1"/>
    <xf numFmtId="164" fontId="2" fillId="0" borderId="1" xfId="0" applyNumberFormat="1" applyFont="1" applyBorder="1"/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0" xfId="0" applyFont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2771775" cy="2419350"/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2771775" cy="24193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47"/>
  <sheetViews>
    <sheetView tabSelected="1" zoomScale="70" zoomScaleNormal="70" workbookViewId="0" topLeftCell="A1">
      <selection activeCell="F50" sqref="F50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28125" style="1" customWidth="1"/>
    <col min="5" max="5" width="18.57421875" style="6" customWidth="1"/>
    <col min="6" max="6" width="24.57421875" style="6" bestFit="1" customWidth="1"/>
    <col min="7" max="7" width="18.281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39" t="s">
        <v>17</v>
      </c>
      <c r="B2" s="39"/>
      <c r="C2" s="39"/>
      <c r="D2" s="39"/>
      <c r="E2" s="39"/>
      <c r="F2" s="39"/>
      <c r="G2" s="39"/>
      <c r="H2" s="39"/>
    </row>
    <row r="3" spans="1:8" s="3" customFormat="1" ht="18.5">
      <c r="A3" s="40" t="s">
        <v>19</v>
      </c>
      <c r="B3" s="39"/>
      <c r="C3" s="39"/>
      <c r="D3" s="39"/>
      <c r="E3" s="39"/>
      <c r="F3" s="39"/>
      <c r="G3" s="39"/>
      <c r="H3" s="39"/>
    </row>
    <row r="4" spans="1:8" s="3" customFormat="1" ht="19" thickBot="1">
      <c r="A4" s="11"/>
      <c r="B4" s="26"/>
      <c r="C4" s="11"/>
      <c r="D4" s="11"/>
      <c r="E4" s="11"/>
      <c r="F4" s="11"/>
      <c r="G4" s="11"/>
      <c r="H4" s="11"/>
    </row>
    <row r="5" spans="1:8" s="9" customFormat="1" ht="60" customHeight="1" thickBot="1">
      <c r="A5" s="14" t="s">
        <v>12</v>
      </c>
      <c r="B5" s="27" t="s">
        <v>13</v>
      </c>
      <c r="C5" s="15" t="s">
        <v>14</v>
      </c>
      <c r="D5" s="30" t="s">
        <v>20</v>
      </c>
      <c r="E5" s="16" t="s">
        <v>3</v>
      </c>
      <c r="F5" s="16" t="s">
        <v>4</v>
      </c>
      <c r="G5" s="17" t="s">
        <v>1</v>
      </c>
      <c r="H5" s="18" t="s">
        <v>2</v>
      </c>
    </row>
    <row r="6" spans="1:8" s="9" customFormat="1" ht="15" customHeight="1">
      <c r="A6" s="37">
        <v>1</v>
      </c>
      <c r="B6" s="48">
        <v>10</v>
      </c>
      <c r="C6" s="49" t="s">
        <v>16</v>
      </c>
      <c r="D6" s="50" t="s">
        <v>21</v>
      </c>
      <c r="E6" s="32">
        <v>170</v>
      </c>
      <c r="F6" s="32">
        <f aca="true" t="shared" si="0" ref="F6:F7">SUM(E6*B6)</f>
        <v>1700</v>
      </c>
      <c r="G6" s="10" t="s">
        <v>11</v>
      </c>
      <c r="H6" s="12" t="e">
        <f aca="true" t="shared" si="1" ref="H6:H7">B6*G6</f>
        <v>#VALUE!</v>
      </c>
    </row>
    <row r="7" spans="1:8" ht="15">
      <c r="A7" s="38">
        <v>2</v>
      </c>
      <c r="B7" s="48">
        <v>10</v>
      </c>
      <c r="C7" s="49" t="s">
        <v>16</v>
      </c>
      <c r="D7" s="50" t="s">
        <v>22</v>
      </c>
      <c r="E7" s="33">
        <v>53</v>
      </c>
      <c r="F7" s="33">
        <f t="shared" si="0"/>
        <v>530</v>
      </c>
      <c r="G7" s="2" t="s">
        <v>11</v>
      </c>
      <c r="H7" s="13" t="e">
        <f t="shared" si="1"/>
        <v>#VALUE!</v>
      </c>
    </row>
    <row r="8" spans="1:8" ht="15">
      <c r="A8" s="38">
        <v>3</v>
      </c>
      <c r="B8" s="48">
        <v>10</v>
      </c>
      <c r="C8" s="49" t="s">
        <v>16</v>
      </c>
      <c r="D8" s="51" t="s">
        <v>23</v>
      </c>
      <c r="E8" s="33">
        <v>12</v>
      </c>
      <c r="F8" s="33">
        <f aca="true" t="shared" si="2" ref="F8:F11">SUM(E8*B8)</f>
        <v>120</v>
      </c>
      <c r="G8" s="2" t="s">
        <v>11</v>
      </c>
      <c r="H8" s="13" t="e">
        <f aca="true" t="shared" si="3" ref="H8:H11">B8*G8</f>
        <v>#VALUE!</v>
      </c>
    </row>
    <row r="9" spans="1:8" ht="15">
      <c r="A9" s="38">
        <v>4</v>
      </c>
      <c r="B9" s="48">
        <v>10</v>
      </c>
      <c r="C9" s="49" t="s">
        <v>16</v>
      </c>
      <c r="D9" s="52" t="s">
        <v>24</v>
      </c>
      <c r="E9" s="33">
        <v>505</v>
      </c>
      <c r="F9" s="33">
        <f t="shared" si="2"/>
        <v>5050</v>
      </c>
      <c r="G9" s="2" t="s">
        <v>11</v>
      </c>
      <c r="H9" s="13" t="e">
        <f t="shared" si="3"/>
        <v>#VALUE!</v>
      </c>
    </row>
    <row r="10" spans="1:8" ht="15">
      <c r="A10" s="38">
        <v>5</v>
      </c>
      <c r="B10" s="48">
        <v>10</v>
      </c>
      <c r="C10" s="49" t="s">
        <v>16</v>
      </c>
      <c r="D10" s="51" t="s">
        <v>25</v>
      </c>
      <c r="E10" s="33">
        <v>70</v>
      </c>
      <c r="F10" s="33">
        <f t="shared" si="2"/>
        <v>700</v>
      </c>
      <c r="G10" s="2" t="s">
        <v>11</v>
      </c>
      <c r="H10" s="13" t="e">
        <f t="shared" si="3"/>
        <v>#VALUE!</v>
      </c>
    </row>
    <row r="11" spans="1:8" ht="15" thickBot="1">
      <c r="A11" s="38">
        <v>6</v>
      </c>
      <c r="B11" s="48">
        <v>10</v>
      </c>
      <c r="C11" s="49" t="s">
        <v>16</v>
      </c>
      <c r="D11" s="51" t="s">
        <v>26</v>
      </c>
      <c r="E11" s="33">
        <v>76</v>
      </c>
      <c r="F11" s="33">
        <f t="shared" si="2"/>
        <v>760</v>
      </c>
      <c r="G11" s="2" t="s">
        <v>11</v>
      </c>
      <c r="H11" s="13" t="e">
        <f t="shared" si="3"/>
        <v>#VALUE!</v>
      </c>
    </row>
    <row r="12" spans="1:8" ht="19" thickBot="1">
      <c r="A12" s="34"/>
      <c r="B12" s="35"/>
      <c r="C12" s="36"/>
      <c r="D12" s="31" t="s">
        <v>18</v>
      </c>
      <c r="E12" s="42">
        <f>SUM(F6:F11)</f>
        <v>8860</v>
      </c>
      <c r="F12" s="42"/>
      <c r="G12" s="42" t="e">
        <f>SUM(H6:H11)</f>
        <v>#VALUE!</v>
      </c>
      <c r="H12" s="43"/>
    </row>
    <row r="13" spans="1:8" ht="19" thickBot="1">
      <c r="A13" s="23"/>
      <c r="B13" s="28"/>
      <c r="C13" s="24"/>
      <c r="D13" s="25" t="s">
        <v>5</v>
      </c>
      <c r="E13" s="41"/>
      <c r="F13" s="42"/>
      <c r="G13" s="42" t="e">
        <f>G12</f>
        <v>#VALUE!</v>
      </c>
      <c r="H13" s="43"/>
    </row>
    <row r="14" spans="1:8" ht="18.5">
      <c r="A14" s="19"/>
      <c r="B14" s="29"/>
      <c r="C14" s="20"/>
      <c r="D14" s="21"/>
      <c r="E14" s="22"/>
      <c r="F14" s="22"/>
      <c r="G14" s="22"/>
      <c r="H14" s="22"/>
    </row>
    <row r="15" spans="1:8" ht="15">
      <c r="A15" s="47" t="s">
        <v>15</v>
      </c>
      <c r="B15" s="47"/>
      <c r="C15" s="47"/>
      <c r="D15" s="47"/>
      <c r="E15" s="47"/>
      <c r="F15" s="47"/>
      <c r="G15" s="47"/>
      <c r="H15" s="47"/>
    </row>
    <row r="16" ht="15">
      <c r="A16" s="5"/>
    </row>
    <row r="17" spans="1:7" ht="15">
      <c r="A17" s="7" t="s">
        <v>0</v>
      </c>
      <c r="B17" s="46" t="s">
        <v>8</v>
      </c>
      <c r="C17" s="46"/>
      <c r="D17" s="46"/>
      <c r="G17" s="8" t="s">
        <v>7</v>
      </c>
    </row>
    <row r="24" spans="4:8" ht="15">
      <c r="D24" s="45" t="s">
        <v>6</v>
      </c>
      <c r="E24" s="45"/>
      <c r="F24" s="45"/>
      <c r="G24" s="45"/>
      <c r="H24" s="45"/>
    </row>
    <row r="25" spans="4:8" ht="15">
      <c r="D25" s="44" t="s">
        <v>9</v>
      </c>
      <c r="E25" s="44"/>
      <c r="F25" s="44"/>
      <c r="G25" s="44"/>
      <c r="H25" s="44"/>
    </row>
    <row r="26" spans="4:8" ht="15">
      <c r="D26" s="44" t="s">
        <v>10</v>
      </c>
      <c r="E26" s="44"/>
      <c r="F26" s="44"/>
      <c r="G26" s="44"/>
      <c r="H26" s="44"/>
    </row>
    <row r="1041347" spans="1:8" ht="15">
      <c r="A1041347" s="1"/>
      <c r="C1041347" s="1"/>
      <c r="E1041347" s="1"/>
      <c r="F1041347" s="6">
        <f>SUM(F2:F1041346)</f>
        <v>8860</v>
      </c>
      <c r="G1041347" s="1"/>
      <c r="H1041347" s="1"/>
    </row>
  </sheetData>
  <sheetProtection selectLockedCells="1"/>
  <mergeCells count="11">
    <mergeCell ref="A2:H2"/>
    <mergeCell ref="A3:H3"/>
    <mergeCell ref="E13:F13"/>
    <mergeCell ref="G13:H13"/>
    <mergeCell ref="D26:H26"/>
    <mergeCell ref="D24:H24"/>
    <mergeCell ref="D25:H25"/>
    <mergeCell ref="E12:F12"/>
    <mergeCell ref="G12:H12"/>
    <mergeCell ref="B17:D17"/>
    <mergeCell ref="A15:H15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0C8F-9CAE-47A1-8003-ED48DB8F8F99}">
  <dimension ref="A1:A1"/>
  <sheetViews>
    <sheetView workbookViewId="0" topLeftCell="A1">
      <selection activeCell="B4" sqref="B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0BA33-9A04-400F-BE4F-4E38DA51F5B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0e90202-8514-490b-aa47-458e66aada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2024-05-24T09:52:30Z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