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4\20_2024_NPO_FS\"/>
    </mc:Choice>
  </mc:AlternateContent>
  <xr:revisionPtr revIDLastSave="20" documentId="13_ncr:1_{34416E5B-F2FE-4118-8252-9434B2E5B98F}" xr6:coauthVersionLast="36" xr6:coauthVersionMax="47" xr10:uidLastSave="{9BD2860C-008B-4C77-8427-98D9ED072DB1}"/>
  <bookViews>
    <workbookView xWindow="-120" yWindow="-120" windowWidth="29040" windowHeight="176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29" i="1" l="1"/>
  <c r="I29" i="1"/>
  <c r="I27" i="1"/>
  <c r="G27" i="1"/>
  <c r="I32" i="1"/>
  <c r="G32" i="1"/>
  <c r="I31" i="1"/>
  <c r="G31" i="1"/>
  <c r="I30" i="1"/>
  <c r="G30" i="1"/>
  <c r="I28" i="1"/>
  <c r="G28" i="1"/>
  <c r="I26" i="1"/>
  <c r="G26" i="1"/>
  <c r="I25" i="1"/>
  <c r="G25" i="1"/>
  <c r="I24" i="1"/>
  <c r="G24" i="1"/>
  <c r="I23" i="1"/>
  <c r="G23" i="1"/>
  <c r="I22" i="1"/>
  <c r="G22" i="1"/>
  <c r="I21" i="1"/>
  <c r="G21" i="1"/>
  <c r="G44" i="1" s="1"/>
  <c r="I20" i="1"/>
  <c r="G20" i="1"/>
  <c r="I19" i="1"/>
  <c r="G19" i="1"/>
  <c r="I18" i="1"/>
  <c r="G18" i="1"/>
  <c r="I17" i="1"/>
  <c r="G17" i="1"/>
  <c r="I16" i="1"/>
  <c r="G16" i="1"/>
  <c r="I15" i="1"/>
  <c r="G15" i="1"/>
  <c r="I14" i="1"/>
  <c r="I45" i="1" s="1"/>
  <c r="G14" i="1"/>
  <c r="I40" i="1"/>
  <c r="G40" i="1"/>
  <c r="I39" i="1"/>
  <c r="G39" i="1"/>
  <c r="I38" i="1"/>
  <c r="G38" i="1"/>
  <c r="I37" i="1"/>
  <c r="G37" i="1"/>
  <c r="I36" i="1"/>
  <c r="G36" i="1"/>
  <c r="I35" i="1"/>
  <c r="G35" i="1"/>
  <c r="I34" i="1"/>
  <c r="G34" i="1"/>
  <c r="I33" i="1"/>
  <c r="G33" i="1"/>
  <c r="I43" i="1"/>
  <c r="G43" i="1"/>
  <c r="I42" i="1"/>
  <c r="G42" i="1"/>
  <c r="I41" i="1"/>
  <c r="G41" i="1"/>
</calcChain>
</file>

<file path=xl/sharedStrings.xml><?xml version="1.0" encoding="utf-8"?>
<sst xmlns="http://schemas.openxmlformats.org/spreadsheetml/2006/main" count="134" uniqueCount="47">
  <si>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</si>
  <si>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</si>
  <si>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</si>
  <si>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</si>
  <si>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</si>
  <si>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</si>
  <si>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</si>
  <si>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</si>
  <si>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</si>
  <si>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</si>
  <si>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</si>
  <si>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</si>
  <si>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</si>
  <si>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</si>
  <si>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</si>
  <si>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</si>
  <si>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</si>
  <si>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</si>
  <si>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</si>
  <si>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</si>
  <si>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</si>
  <si>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</si>
  <si>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</si>
  <si>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</si>
  <si>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</si>
  <si>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</si>
  <si>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</si>
  <si>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</si>
  <si>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</si>
  <si>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</si>
  <si>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DNS_LCD_ATYP</t>
  </si>
  <si>
    <t>DNS_dalsi_AVT_ATYP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</si>
  <si>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20/2024</t>
    </r>
  </si>
  <si>
    <t>DNS_NB15"_typ_A</t>
  </si>
  <si>
    <t>DNS_TABLET_ATYP</t>
  </si>
  <si>
    <t>DNS_PC_ATYP</t>
  </si>
  <si>
    <t>DNS_DATAPROJEKTOR_ATYP</t>
  </si>
  <si>
    <t>1 ks - 330
1 ks - 345
9 ks - 300</t>
  </si>
  <si>
    <t>2 ks -330
1 ks - 345
4 ks - 361</t>
  </si>
  <si>
    <t>1 ks - 338
1 ks - 352</t>
  </si>
  <si>
    <t>1 ks - 340
1 ks - 346</t>
  </si>
  <si>
    <t>1 ks - 345
4 ks - 361</t>
  </si>
  <si>
    <t>Ing. Barbora Grafová
barbora.grafova@vsb.cz
+420 596 995 328</t>
  </si>
  <si>
    <t>17. listopadu</t>
  </si>
  <si>
    <t>2172/15</t>
  </si>
  <si>
    <t>708 00</t>
  </si>
  <si>
    <t>Ostrava-Poruba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</si>
</sst>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1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trike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88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Fill="1" applyBorder="1" applyAlignment="1">
      <alignment vertical="center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/>
    </xf>
    <xf numFmtId="3" fontId="10" fillId="0" borderId="12" xfId="0" applyNumberFormat="1" applyFont="1" applyBorder="1" applyAlignment="1">
      <alignment horizontal="right" vertical="center"/>
    </xf>
    <xf numFmtId="165" fontId="10" fillId="0" borderId="12" xfId="0" applyNumberFormat="1" applyFont="1" applyBorder="1" applyAlignment="1">
      <alignment horizontal="right" vertical="center"/>
    </xf>
    <xf numFmtId="165" fontId="10" fillId="3" borderId="12" xfId="0" applyNumberFormat="1" applyFont="1" applyFill="1" applyBorder="1" applyAlignment="1" applyProtection="1">
      <alignment horizontal="center" vertical="center"/>
      <protection locked="0"/>
    </xf>
    <xf numFmtId="165" fontId="10" fillId="0" borderId="12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607785</xdr:colOff>
      <xdr:row>1</xdr:row>
      <xdr:rowOff>136071</xdr:rowOff>
    </xdr:from>
    <xdr:to>
      <xdr:col>9</xdr:col>
      <xdr:colOff>1774597</xdr:colOff>
      <xdr:row>5</xdr:row>
      <xdr:rowOff>142421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3CF86EB-6330-454A-9B25-76FAE85B6E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928" y="299357"/>
          <a:ext cx="4006169" cy="659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8:DZ66"/>
  <sheetViews>
    <sheetView tabSelected="1" topLeftCell="A31" zoomScale="70" zoomScaleNormal="70" workbookViewId="0">
      <selection activeCell="U30" sqref="U30"/>
    </sheetView>
  </sheetViews>
  <sheetFormatPr defaultRowHeight="13.2" x14ac:dyDescent="0.25"/>
  <cols>
    <col min="1" max="1" width="9.77734375" style="8" customWidth="1"/>
    <col min="2" max="2" width="4.77734375" style="21" customWidth="1"/>
    <col min="3" max="3" width="29" customWidth="1"/>
    <col min="4" max="4" width="5.77734375" style="6" customWidth="1"/>
    <col min="5" max="5" width="3.77734375" style="6" customWidth="1"/>
    <col min="6" max="6" width="13.5546875" customWidth="1"/>
    <col min="7" max="7" width="17.21875" customWidth="1"/>
    <col min="8" max="8" width="21" customWidth="1"/>
    <col min="9" max="9" width="19.5546875" customWidth="1"/>
    <col min="10" max="10" width="31.5546875" customWidth="1"/>
    <col min="11" max="11" width="30.77734375" style="32" bestFit="1" customWidth="1"/>
    <col min="12" max="12" width="23.77734375" bestFit="1" customWidth="1"/>
    <col min="13" max="13" width="8.21875" bestFit="1" customWidth="1"/>
    <col min="14" max="14" width="6.44140625" bestFit="1" customWidth="1"/>
    <col min="15" max="15" width="18.21875" style="32" bestFit="1" customWidth="1"/>
  </cols>
  <sheetData>
    <row r="8" spans="1:130" ht="17.399999999999999" x14ac:dyDescent="0.25">
      <c r="A8" s="70" t="s">
        <v>0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</row>
    <row r="9" spans="1:130" ht="18" x14ac:dyDescent="0.25">
      <c r="A9" s="71" t="s">
        <v>32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</row>
    <row r="10" spans="1:130" ht="24" customHeight="1" x14ac:dyDescent="0.25">
      <c r="A10" s="72" t="s">
        <v>1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</row>
    <row r="11" spans="1:130" ht="4.5" customHeight="1" thickBot="1" x14ac:dyDescent="0.3">
      <c r="A11" s="38"/>
      <c r="B11" s="20"/>
      <c r="C11" s="2"/>
      <c r="D11" s="5"/>
      <c r="E11" s="5"/>
      <c r="F11" s="2"/>
      <c r="G11" s="2"/>
      <c r="H11" s="2"/>
      <c r="I11" s="2"/>
      <c r="J11" s="2"/>
      <c r="K11" s="26"/>
      <c r="L11" s="2"/>
      <c r="M11" s="2"/>
      <c r="N11" s="2"/>
      <c r="O11" s="5"/>
    </row>
    <row r="12" spans="1:130" s="1" customFormat="1" ht="16.350000000000001" customHeight="1" thickTop="1" thickBot="1" x14ac:dyDescent="0.3">
      <c r="A12" s="73" t="s">
        <v>2</v>
      </c>
      <c r="B12" s="75" t="s">
        <v>3</v>
      </c>
      <c r="C12" s="77" t="s">
        <v>4</v>
      </c>
      <c r="D12" s="81" t="s">
        <v>5</v>
      </c>
      <c r="E12" s="81" t="s">
        <v>6</v>
      </c>
      <c r="F12" s="49" t="s">
        <v>7</v>
      </c>
      <c r="G12" s="50"/>
      <c r="H12" s="49" t="s">
        <v>8</v>
      </c>
      <c r="I12" s="50"/>
      <c r="J12" s="3" t="s">
        <v>9</v>
      </c>
      <c r="K12" s="81" t="s">
        <v>10</v>
      </c>
      <c r="L12" s="77" t="s">
        <v>11</v>
      </c>
      <c r="M12" s="3" t="s">
        <v>12</v>
      </c>
      <c r="N12" s="77" t="s">
        <v>13</v>
      </c>
      <c r="O12" s="79" t="s">
        <v>14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1" customFormat="1" ht="16.350000000000001" customHeight="1" thickBot="1" x14ac:dyDescent="0.3">
      <c r="A13" s="74"/>
      <c r="B13" s="76"/>
      <c r="C13" s="78"/>
      <c r="D13" s="82"/>
      <c r="E13" s="82"/>
      <c r="F13" s="34" t="s">
        <v>15</v>
      </c>
      <c r="G13" s="34" t="s">
        <v>16</v>
      </c>
      <c r="H13" s="34" t="s">
        <v>15</v>
      </c>
      <c r="I13" s="34" t="s">
        <v>16</v>
      </c>
      <c r="J13" s="35" t="s">
        <v>17</v>
      </c>
      <c r="K13" s="82"/>
      <c r="L13" s="78"/>
      <c r="M13" s="35" t="s">
        <v>18</v>
      </c>
      <c r="N13" s="78"/>
      <c r="O13" s="80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38.1" customHeight="1" thickTop="1" thickBot="1" x14ac:dyDescent="0.3">
      <c r="A14" s="67">
        <v>60005869</v>
      </c>
      <c r="B14" s="44">
        <v>10</v>
      </c>
      <c r="C14" s="44" t="s">
        <v>33</v>
      </c>
      <c r="D14" s="45">
        <v>3</v>
      </c>
      <c r="E14" s="46" t="s">
        <v>29</v>
      </c>
      <c r="F14" s="24">
        <v>18500</v>
      </c>
      <c r="G14" s="24">
        <f t="shared" ref="G14:G32" si="0">D14*F14</f>
        <v>55500</v>
      </c>
      <c r="H14" s="25" t="s">
        <v>19</v>
      </c>
      <c r="I14" s="33" t="e">
        <f t="shared" ref="I14:I32" si="1">H14*D14</f>
        <v>#VALUE!</v>
      </c>
      <c r="J14" s="51" t="s">
        <v>42</v>
      </c>
      <c r="K14" s="42">
        <v>310</v>
      </c>
      <c r="L14" s="54" t="s">
        <v>43</v>
      </c>
      <c r="M14" s="54" t="s">
        <v>44</v>
      </c>
      <c r="N14" s="54" t="s">
        <v>45</v>
      </c>
      <c r="O14" s="57" t="s">
        <v>46</v>
      </c>
      <c r="P14"/>
      <c r="Q14"/>
      <c r="R14"/>
      <c r="S14"/>
      <c r="T14" s="2"/>
      <c r="U14" s="37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" customHeight="1" thickBot="1" x14ac:dyDescent="0.3">
      <c r="A15" s="68"/>
      <c r="B15" s="44">
        <v>20</v>
      </c>
      <c r="C15" s="44" t="s">
        <v>30</v>
      </c>
      <c r="D15" s="45">
        <v>1</v>
      </c>
      <c r="E15" s="46" t="s">
        <v>29</v>
      </c>
      <c r="F15" s="24">
        <v>100000</v>
      </c>
      <c r="G15" s="24">
        <f t="shared" si="0"/>
        <v>100000</v>
      </c>
      <c r="H15" s="25" t="s">
        <v>19</v>
      </c>
      <c r="I15" s="33" t="e">
        <f t="shared" si="1"/>
        <v>#VALUE!</v>
      </c>
      <c r="J15" s="52"/>
      <c r="K15" s="42">
        <v>310</v>
      </c>
      <c r="L15" s="55"/>
      <c r="M15" s="55" t="s">
        <v>44</v>
      </c>
      <c r="N15" s="55" t="s">
        <v>45</v>
      </c>
      <c r="O15" s="58"/>
      <c r="P15"/>
      <c r="Q15"/>
      <c r="R15"/>
      <c r="S15"/>
      <c r="T15" s="2"/>
      <c r="U15" s="37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" customHeight="1" thickBot="1" x14ac:dyDescent="0.3">
      <c r="A16" s="68"/>
      <c r="B16" s="44">
        <v>30</v>
      </c>
      <c r="C16" s="48" t="s">
        <v>30</v>
      </c>
      <c r="D16" s="45">
        <v>11</v>
      </c>
      <c r="E16" s="46" t="s">
        <v>29</v>
      </c>
      <c r="F16" s="24">
        <v>74000</v>
      </c>
      <c r="G16" s="24">
        <f t="shared" si="0"/>
        <v>814000</v>
      </c>
      <c r="H16" s="25" t="s">
        <v>19</v>
      </c>
      <c r="I16" s="33" t="e">
        <f t="shared" si="1"/>
        <v>#VALUE!</v>
      </c>
      <c r="J16" s="52"/>
      <c r="K16" s="47" t="s">
        <v>37</v>
      </c>
      <c r="L16" s="55"/>
      <c r="M16" s="55"/>
      <c r="N16" s="55"/>
      <c r="O16" s="58"/>
      <c r="P16"/>
      <c r="Q16"/>
      <c r="R16"/>
      <c r="S16"/>
      <c r="T16" s="2"/>
      <c r="U16" s="37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" customHeight="1" thickBot="1" x14ac:dyDescent="0.3">
      <c r="A17" s="68"/>
      <c r="B17" s="44">
        <v>40</v>
      </c>
      <c r="C17" s="48" t="s">
        <v>31</v>
      </c>
      <c r="D17" s="45">
        <v>7</v>
      </c>
      <c r="E17" s="46" t="s">
        <v>29</v>
      </c>
      <c r="F17" s="24">
        <v>13000</v>
      </c>
      <c r="G17" s="24">
        <f t="shared" si="0"/>
        <v>91000</v>
      </c>
      <c r="H17" s="25" t="s">
        <v>19</v>
      </c>
      <c r="I17" s="33" t="e">
        <f t="shared" si="1"/>
        <v>#VALUE!</v>
      </c>
      <c r="J17" s="52"/>
      <c r="K17" s="47" t="s">
        <v>38</v>
      </c>
      <c r="L17" s="55"/>
      <c r="M17" s="55"/>
      <c r="N17" s="55"/>
      <c r="O17" s="58"/>
      <c r="P17"/>
      <c r="Q17"/>
      <c r="R17"/>
      <c r="S17"/>
      <c r="T17" s="2"/>
      <c r="U17" s="3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" customHeight="1" thickBot="1" x14ac:dyDescent="0.3">
      <c r="A18" s="68"/>
      <c r="B18" s="44">
        <v>50</v>
      </c>
      <c r="C18" s="48" t="s">
        <v>34</v>
      </c>
      <c r="D18" s="45">
        <v>1</v>
      </c>
      <c r="E18" s="46" t="s">
        <v>29</v>
      </c>
      <c r="F18" s="24">
        <v>60500</v>
      </c>
      <c r="G18" s="24">
        <f t="shared" si="0"/>
        <v>60500</v>
      </c>
      <c r="H18" s="25" t="s">
        <v>19</v>
      </c>
      <c r="I18" s="33" t="e">
        <f t="shared" si="1"/>
        <v>#VALUE!</v>
      </c>
      <c r="J18" s="52"/>
      <c r="K18" s="42">
        <v>330</v>
      </c>
      <c r="L18" s="55"/>
      <c r="M18" s="55"/>
      <c r="N18" s="55"/>
      <c r="O18" s="58"/>
      <c r="P18"/>
      <c r="Q18"/>
      <c r="R18"/>
      <c r="S18"/>
      <c r="T18" s="2"/>
      <c r="U18" s="37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38.1" customHeight="1" thickBot="1" x14ac:dyDescent="0.3">
      <c r="A19" s="68"/>
      <c r="B19" s="44">
        <v>60</v>
      </c>
      <c r="C19" s="48" t="s">
        <v>30</v>
      </c>
      <c r="D19" s="45">
        <v>2</v>
      </c>
      <c r="E19" s="46" t="s">
        <v>29</v>
      </c>
      <c r="F19" s="24">
        <v>105000</v>
      </c>
      <c r="G19" s="24">
        <f t="shared" si="0"/>
        <v>210000</v>
      </c>
      <c r="H19" s="25" t="s">
        <v>19</v>
      </c>
      <c r="I19" s="33" t="e">
        <f t="shared" si="1"/>
        <v>#VALUE!</v>
      </c>
      <c r="J19" s="52"/>
      <c r="K19" s="47" t="s">
        <v>39</v>
      </c>
      <c r="L19" s="55"/>
      <c r="M19" s="55"/>
      <c r="N19" s="55"/>
      <c r="O19" s="58"/>
      <c r="P19"/>
      <c r="Q19"/>
      <c r="R19"/>
      <c r="S19"/>
      <c r="T19" s="2"/>
      <c r="U19" s="37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38.1" customHeight="1" thickBot="1" x14ac:dyDescent="0.3">
      <c r="A20" s="68"/>
      <c r="B20" s="44">
        <v>70</v>
      </c>
      <c r="C20" s="44" t="s">
        <v>35</v>
      </c>
      <c r="D20" s="45">
        <v>1</v>
      </c>
      <c r="E20" s="46" t="s">
        <v>29</v>
      </c>
      <c r="F20" s="24">
        <v>60000</v>
      </c>
      <c r="G20" s="24">
        <f t="shared" si="0"/>
        <v>60000</v>
      </c>
      <c r="H20" s="25" t="s">
        <v>19</v>
      </c>
      <c r="I20" s="33" t="e">
        <f t="shared" si="1"/>
        <v>#VALUE!</v>
      </c>
      <c r="J20" s="52"/>
      <c r="K20" s="42">
        <v>338</v>
      </c>
      <c r="L20" s="55"/>
      <c r="M20" s="55"/>
      <c r="N20" s="55"/>
      <c r="O20" s="58"/>
      <c r="P20"/>
      <c r="Q20"/>
      <c r="R20"/>
      <c r="S20"/>
      <c r="T20" s="2"/>
      <c r="U20" s="37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38.1" customHeight="1" thickBot="1" x14ac:dyDescent="0.3">
      <c r="A21" s="68"/>
      <c r="B21" s="44">
        <v>80</v>
      </c>
      <c r="C21" s="44" t="s">
        <v>35</v>
      </c>
      <c r="D21" s="45">
        <v>2</v>
      </c>
      <c r="E21" s="46" t="s">
        <v>29</v>
      </c>
      <c r="F21" s="24">
        <v>40000</v>
      </c>
      <c r="G21" s="24">
        <f t="shared" si="0"/>
        <v>80000</v>
      </c>
      <c r="H21" s="25" t="s">
        <v>19</v>
      </c>
      <c r="I21" s="33" t="e">
        <f t="shared" si="1"/>
        <v>#VALUE!</v>
      </c>
      <c r="J21" s="52"/>
      <c r="K21" s="47" t="s">
        <v>40</v>
      </c>
      <c r="L21" s="55"/>
      <c r="M21" s="55"/>
      <c r="N21" s="55"/>
      <c r="O21" s="58"/>
      <c r="P21"/>
      <c r="Q21"/>
      <c r="R21"/>
      <c r="S21"/>
      <c r="T21" s="2"/>
      <c r="U21" s="37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38.1" customHeight="1" thickBot="1" x14ac:dyDescent="0.3">
      <c r="A22" s="68"/>
      <c r="B22" s="44">
        <v>90</v>
      </c>
      <c r="C22" s="44" t="s">
        <v>30</v>
      </c>
      <c r="D22" s="45">
        <v>1</v>
      </c>
      <c r="E22" s="46" t="s">
        <v>29</v>
      </c>
      <c r="F22" s="24">
        <v>9000</v>
      </c>
      <c r="G22" s="24">
        <f t="shared" si="0"/>
        <v>9000</v>
      </c>
      <c r="H22" s="25" t="s">
        <v>19</v>
      </c>
      <c r="I22" s="33" t="e">
        <f t="shared" si="1"/>
        <v>#VALUE!</v>
      </c>
      <c r="J22" s="52"/>
      <c r="K22" s="42">
        <v>340</v>
      </c>
      <c r="L22" s="55"/>
      <c r="M22" s="55"/>
      <c r="N22" s="55"/>
      <c r="O22" s="58"/>
      <c r="P22"/>
      <c r="Q22"/>
      <c r="R22"/>
      <c r="S22"/>
      <c r="T22" s="2"/>
      <c r="U22" s="37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38.1" customHeight="1" thickBot="1" x14ac:dyDescent="0.3">
      <c r="A23" s="68"/>
      <c r="B23" s="44">
        <v>100</v>
      </c>
      <c r="C23" s="44" t="s">
        <v>34</v>
      </c>
      <c r="D23" s="45">
        <v>1</v>
      </c>
      <c r="E23" s="46" t="s">
        <v>29</v>
      </c>
      <c r="F23" s="24">
        <v>9000</v>
      </c>
      <c r="G23" s="24">
        <f t="shared" si="0"/>
        <v>9000</v>
      </c>
      <c r="H23" s="25" t="s">
        <v>19</v>
      </c>
      <c r="I23" s="33" t="e">
        <f t="shared" si="1"/>
        <v>#VALUE!</v>
      </c>
      <c r="J23" s="52"/>
      <c r="K23" s="42">
        <v>340</v>
      </c>
      <c r="L23" s="55"/>
      <c r="M23" s="55"/>
      <c r="N23" s="55"/>
      <c r="O23" s="58"/>
      <c r="P23"/>
      <c r="Q23"/>
      <c r="R23"/>
      <c r="S23"/>
      <c r="T23" s="2"/>
      <c r="U23" s="37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38.1" customHeight="1" thickBot="1" x14ac:dyDescent="0.3">
      <c r="A24" s="68"/>
      <c r="B24" s="44">
        <v>110</v>
      </c>
      <c r="C24" s="44" t="s">
        <v>30</v>
      </c>
      <c r="D24" s="45">
        <v>1</v>
      </c>
      <c r="E24" s="46" t="s">
        <v>29</v>
      </c>
      <c r="F24" s="24">
        <v>90000</v>
      </c>
      <c r="G24" s="24">
        <f t="shared" si="0"/>
        <v>90000</v>
      </c>
      <c r="H24" s="25" t="s">
        <v>19</v>
      </c>
      <c r="I24" s="33" t="e">
        <f t="shared" si="1"/>
        <v>#VALUE!</v>
      </c>
      <c r="J24" s="52"/>
      <c r="K24" s="42">
        <v>340</v>
      </c>
      <c r="L24" s="55"/>
      <c r="M24" s="55"/>
      <c r="N24" s="55"/>
      <c r="O24" s="58"/>
      <c r="P24"/>
      <c r="Q24"/>
      <c r="R24"/>
      <c r="S24"/>
      <c r="T24" s="2"/>
      <c r="U24" s="37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38.1" customHeight="1" thickBot="1" x14ac:dyDescent="0.3">
      <c r="A25" s="68"/>
      <c r="B25" s="44">
        <v>120</v>
      </c>
      <c r="C25" s="44" t="s">
        <v>31</v>
      </c>
      <c r="D25" s="45">
        <v>1</v>
      </c>
      <c r="E25" s="46" t="s">
        <v>29</v>
      </c>
      <c r="F25" s="24">
        <v>19000</v>
      </c>
      <c r="G25" s="24">
        <f t="shared" si="0"/>
        <v>19000</v>
      </c>
      <c r="H25" s="25" t="s">
        <v>19</v>
      </c>
      <c r="I25" s="33" t="e">
        <f t="shared" si="1"/>
        <v>#VALUE!</v>
      </c>
      <c r="J25" s="52"/>
      <c r="K25" s="42">
        <v>340</v>
      </c>
      <c r="L25" s="55"/>
      <c r="M25" s="55"/>
      <c r="N25" s="55"/>
      <c r="O25" s="58"/>
      <c r="P25"/>
      <c r="Q25"/>
      <c r="R25"/>
      <c r="S25"/>
      <c r="T25" s="2"/>
      <c r="U25" s="37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s="1" customFormat="1" ht="38.1" customHeight="1" thickBot="1" x14ac:dyDescent="0.3">
      <c r="A26" s="68"/>
      <c r="B26" s="83">
        <v>130</v>
      </c>
      <c r="C26" s="83" t="s">
        <v>31</v>
      </c>
      <c r="D26" s="84">
        <v>1</v>
      </c>
      <c r="E26" s="83" t="s">
        <v>29</v>
      </c>
      <c r="F26" s="85"/>
      <c r="G26" s="85">
        <f t="shared" si="0"/>
        <v>0</v>
      </c>
      <c r="H26" s="86" t="s">
        <v>19</v>
      </c>
      <c r="I26" s="87" t="e">
        <f t="shared" si="1"/>
        <v>#VALUE!</v>
      </c>
      <c r="J26" s="52"/>
      <c r="K26" s="42">
        <v>342</v>
      </c>
      <c r="L26" s="55"/>
      <c r="M26" s="55"/>
      <c r="N26" s="55"/>
      <c r="O26" s="58"/>
      <c r="P26"/>
      <c r="Q26"/>
      <c r="R26"/>
      <c r="S26"/>
      <c r="T26" s="2"/>
      <c r="U26" s="37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s="1" customFormat="1" ht="38.1" customHeight="1" thickBot="1" x14ac:dyDescent="0.3">
      <c r="A27" s="68"/>
      <c r="B27" s="44">
        <v>140</v>
      </c>
      <c r="C27" s="44" t="s">
        <v>31</v>
      </c>
      <c r="D27" s="45">
        <v>2</v>
      </c>
      <c r="E27" s="46" t="s">
        <v>29</v>
      </c>
      <c r="F27" s="24">
        <v>35000</v>
      </c>
      <c r="G27" s="24">
        <f t="shared" si="0"/>
        <v>70000</v>
      </c>
      <c r="H27" s="25" t="s">
        <v>19</v>
      </c>
      <c r="I27" s="33" t="e">
        <f t="shared" si="1"/>
        <v>#VALUE!</v>
      </c>
      <c r="J27" s="52"/>
      <c r="K27" s="42">
        <v>342</v>
      </c>
      <c r="L27" s="55"/>
      <c r="M27" s="55"/>
      <c r="N27" s="55"/>
      <c r="O27" s="58"/>
      <c r="P27"/>
      <c r="Q27"/>
      <c r="R27"/>
      <c r="S27"/>
      <c r="T27" s="2"/>
      <c r="U27" s="3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</row>
    <row r="28" spans="1:130" s="1" customFormat="1" ht="38.1" customHeight="1" thickBot="1" x14ac:dyDescent="0.3">
      <c r="A28" s="68"/>
      <c r="B28" s="44">
        <v>150</v>
      </c>
      <c r="C28" s="44" t="s">
        <v>35</v>
      </c>
      <c r="D28" s="45">
        <v>1</v>
      </c>
      <c r="E28" s="46" t="s">
        <v>29</v>
      </c>
      <c r="F28" s="24">
        <v>28500</v>
      </c>
      <c r="G28" s="24">
        <f t="shared" si="0"/>
        <v>28500</v>
      </c>
      <c r="H28" s="25" t="s">
        <v>19</v>
      </c>
      <c r="I28" s="33" t="e">
        <f t="shared" si="1"/>
        <v>#VALUE!</v>
      </c>
      <c r="J28" s="52"/>
      <c r="K28" s="42">
        <v>345</v>
      </c>
      <c r="L28" s="55"/>
      <c r="M28" s="55"/>
      <c r="N28" s="55"/>
      <c r="O28" s="58"/>
      <c r="P28"/>
      <c r="Q28"/>
      <c r="R28"/>
      <c r="S28"/>
      <c r="T28" s="2"/>
      <c r="U28" s="37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</row>
    <row r="29" spans="1:130" s="1" customFormat="1" ht="38.1" customHeight="1" thickBot="1" x14ac:dyDescent="0.3">
      <c r="A29" s="68"/>
      <c r="B29" s="44">
        <v>160</v>
      </c>
      <c r="C29" s="44" t="s">
        <v>35</v>
      </c>
      <c r="D29" s="45">
        <v>5</v>
      </c>
      <c r="E29" s="46" t="s">
        <v>29</v>
      </c>
      <c r="F29" s="24">
        <v>22500</v>
      </c>
      <c r="G29" s="24">
        <f t="shared" si="0"/>
        <v>112500</v>
      </c>
      <c r="H29" s="25" t="s">
        <v>19</v>
      </c>
      <c r="I29" s="33" t="e">
        <f t="shared" si="1"/>
        <v>#VALUE!</v>
      </c>
      <c r="J29" s="52"/>
      <c r="K29" s="47" t="s">
        <v>41</v>
      </c>
      <c r="L29" s="55"/>
      <c r="M29" s="55"/>
      <c r="N29" s="55"/>
      <c r="O29" s="58"/>
      <c r="P29"/>
      <c r="Q29"/>
      <c r="R29"/>
      <c r="S29"/>
      <c r="T29" s="2"/>
      <c r="U29" s="37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</row>
    <row r="30" spans="1:130" s="1" customFormat="1" ht="38.1" customHeight="1" thickBot="1" x14ac:dyDescent="0.3">
      <c r="A30" s="68"/>
      <c r="B30" s="44">
        <v>170</v>
      </c>
      <c r="C30" s="44" t="s">
        <v>34</v>
      </c>
      <c r="D30" s="45">
        <v>1</v>
      </c>
      <c r="E30" s="46" t="s">
        <v>29</v>
      </c>
      <c r="F30" s="24">
        <v>1500</v>
      </c>
      <c r="G30" s="24">
        <f t="shared" si="0"/>
        <v>1500</v>
      </c>
      <c r="H30" s="25" t="s">
        <v>19</v>
      </c>
      <c r="I30" s="33" t="e">
        <f t="shared" si="1"/>
        <v>#VALUE!</v>
      </c>
      <c r="J30" s="52"/>
      <c r="K30" s="42">
        <v>345</v>
      </c>
      <c r="L30" s="55"/>
      <c r="M30" s="55"/>
      <c r="N30" s="55"/>
      <c r="O30" s="58"/>
      <c r="P30"/>
      <c r="Q30"/>
      <c r="R30"/>
      <c r="S30"/>
      <c r="T30" s="2"/>
      <c r="U30" s="37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</row>
    <row r="31" spans="1:130" s="1" customFormat="1" ht="38.1" customHeight="1" thickBot="1" x14ac:dyDescent="0.3">
      <c r="A31" s="68"/>
      <c r="B31" s="44">
        <v>180</v>
      </c>
      <c r="C31" s="44" t="s">
        <v>30</v>
      </c>
      <c r="D31" s="45">
        <v>1</v>
      </c>
      <c r="E31" s="46" t="s">
        <v>29</v>
      </c>
      <c r="F31" s="24">
        <v>113000</v>
      </c>
      <c r="G31" s="24">
        <f t="shared" si="0"/>
        <v>113000</v>
      </c>
      <c r="H31" s="25" t="s">
        <v>19</v>
      </c>
      <c r="I31" s="33" t="e">
        <f t="shared" si="1"/>
        <v>#VALUE!</v>
      </c>
      <c r="J31" s="52"/>
      <c r="K31" s="42">
        <v>346</v>
      </c>
      <c r="L31" s="55"/>
      <c r="M31" s="55"/>
      <c r="N31" s="55"/>
      <c r="O31" s="58"/>
      <c r="P31"/>
      <c r="Q31"/>
      <c r="R31"/>
      <c r="S31"/>
      <c r="T31" s="2"/>
      <c r="U31" s="37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</row>
    <row r="32" spans="1:130" s="1" customFormat="1" ht="38.1" customHeight="1" thickBot="1" x14ac:dyDescent="0.3">
      <c r="A32" s="68"/>
      <c r="B32" s="44">
        <v>190</v>
      </c>
      <c r="C32" s="44" t="s">
        <v>31</v>
      </c>
      <c r="D32" s="45">
        <v>1</v>
      </c>
      <c r="E32" s="46" t="s">
        <v>29</v>
      </c>
      <c r="F32" s="24">
        <v>12000</v>
      </c>
      <c r="G32" s="24">
        <f t="shared" si="0"/>
        <v>12000</v>
      </c>
      <c r="H32" s="25" t="s">
        <v>19</v>
      </c>
      <c r="I32" s="33" t="e">
        <f t="shared" si="1"/>
        <v>#VALUE!</v>
      </c>
      <c r="J32" s="52"/>
      <c r="K32" s="42">
        <v>346</v>
      </c>
      <c r="L32" s="55"/>
      <c r="M32" s="55"/>
      <c r="N32" s="55"/>
      <c r="O32" s="58"/>
      <c r="P32"/>
      <c r="Q32"/>
      <c r="R32"/>
      <c r="S32"/>
      <c r="T32" s="2"/>
      <c r="U32" s="37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</row>
    <row r="33" spans="1:130" s="1" customFormat="1" ht="38.1" customHeight="1" thickBot="1" x14ac:dyDescent="0.3">
      <c r="A33" s="68"/>
      <c r="B33" s="44">
        <v>200</v>
      </c>
      <c r="C33" s="44" t="s">
        <v>35</v>
      </c>
      <c r="D33" s="45">
        <v>1</v>
      </c>
      <c r="E33" s="46" t="s">
        <v>29</v>
      </c>
      <c r="F33" s="24">
        <v>61000</v>
      </c>
      <c r="G33" s="24">
        <f t="shared" ref="G33:G40" si="2">D33*F33</f>
        <v>61000</v>
      </c>
      <c r="H33" s="25" t="s">
        <v>19</v>
      </c>
      <c r="I33" s="33" t="e">
        <f t="shared" ref="I33:I40" si="3">H33*D33</f>
        <v>#VALUE!</v>
      </c>
      <c r="J33" s="52"/>
      <c r="K33" s="42">
        <v>352</v>
      </c>
      <c r="L33" s="55"/>
      <c r="M33" s="55"/>
      <c r="N33" s="55"/>
      <c r="O33" s="58"/>
      <c r="P33"/>
      <c r="Q33"/>
      <c r="R33"/>
      <c r="S33"/>
      <c r="T33" s="2"/>
      <c r="U33" s="37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</row>
    <row r="34" spans="1:130" s="1" customFormat="1" ht="38.1" customHeight="1" thickBot="1" x14ac:dyDescent="0.3">
      <c r="A34" s="68"/>
      <c r="B34" s="44">
        <v>210</v>
      </c>
      <c r="C34" s="44" t="s">
        <v>31</v>
      </c>
      <c r="D34" s="45">
        <v>1</v>
      </c>
      <c r="E34" s="46" t="s">
        <v>29</v>
      </c>
      <c r="F34" s="24">
        <v>18500</v>
      </c>
      <c r="G34" s="24">
        <f t="shared" si="2"/>
        <v>18500</v>
      </c>
      <c r="H34" s="25" t="s">
        <v>19</v>
      </c>
      <c r="I34" s="33" t="e">
        <f t="shared" si="3"/>
        <v>#VALUE!</v>
      </c>
      <c r="J34" s="52"/>
      <c r="K34" s="42">
        <v>352</v>
      </c>
      <c r="L34" s="55"/>
      <c r="M34" s="55"/>
      <c r="N34" s="55"/>
      <c r="O34" s="58"/>
      <c r="P34"/>
      <c r="Q34"/>
      <c r="R34"/>
      <c r="S34"/>
      <c r="T34" s="2"/>
      <c r="U34" s="37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</row>
    <row r="35" spans="1:130" s="1" customFormat="1" ht="38.1" customHeight="1" thickBot="1" x14ac:dyDescent="0.3">
      <c r="A35" s="68"/>
      <c r="B35" s="44">
        <v>220</v>
      </c>
      <c r="C35" s="44" t="s">
        <v>36</v>
      </c>
      <c r="D35" s="45">
        <v>3</v>
      </c>
      <c r="E35" s="46" t="s">
        <v>29</v>
      </c>
      <c r="F35" s="24">
        <v>36000</v>
      </c>
      <c r="G35" s="24">
        <f t="shared" si="2"/>
        <v>108000</v>
      </c>
      <c r="H35" s="25" t="s">
        <v>19</v>
      </c>
      <c r="I35" s="33" t="e">
        <f t="shared" si="3"/>
        <v>#VALUE!</v>
      </c>
      <c r="J35" s="52"/>
      <c r="K35" s="42">
        <v>354</v>
      </c>
      <c r="L35" s="55"/>
      <c r="M35" s="55"/>
      <c r="N35" s="55"/>
      <c r="O35" s="58"/>
      <c r="P35"/>
      <c r="Q35"/>
      <c r="R35"/>
      <c r="S35"/>
      <c r="T35" s="2"/>
      <c r="U35" s="37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</row>
    <row r="36" spans="1:130" s="1" customFormat="1" ht="38.1" customHeight="1" thickBot="1" x14ac:dyDescent="0.3">
      <c r="A36" s="68"/>
      <c r="B36" s="44">
        <v>230</v>
      </c>
      <c r="C36" s="44" t="s">
        <v>31</v>
      </c>
      <c r="D36" s="45">
        <v>3</v>
      </c>
      <c r="E36" s="46" t="s">
        <v>29</v>
      </c>
      <c r="F36" s="24">
        <v>6000</v>
      </c>
      <c r="G36" s="24">
        <f t="shared" si="2"/>
        <v>18000</v>
      </c>
      <c r="H36" s="25" t="s">
        <v>19</v>
      </c>
      <c r="I36" s="33" t="e">
        <f t="shared" si="3"/>
        <v>#VALUE!</v>
      </c>
      <c r="J36" s="52"/>
      <c r="K36" s="42">
        <v>354</v>
      </c>
      <c r="L36" s="55"/>
      <c r="M36" s="55"/>
      <c r="N36" s="55"/>
      <c r="O36" s="58"/>
      <c r="P36"/>
      <c r="Q36"/>
      <c r="R36"/>
      <c r="S36"/>
      <c r="T36" s="2"/>
      <c r="U36" s="37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</row>
    <row r="37" spans="1:130" s="1" customFormat="1" ht="38.1" customHeight="1" thickBot="1" x14ac:dyDescent="0.3">
      <c r="A37" s="68"/>
      <c r="B37" s="44">
        <v>240</v>
      </c>
      <c r="C37" s="44" t="s">
        <v>31</v>
      </c>
      <c r="D37" s="45">
        <v>1</v>
      </c>
      <c r="E37" s="46" t="s">
        <v>29</v>
      </c>
      <c r="F37" s="24">
        <v>6800</v>
      </c>
      <c r="G37" s="24">
        <f t="shared" si="2"/>
        <v>6800</v>
      </c>
      <c r="H37" s="25" t="s">
        <v>19</v>
      </c>
      <c r="I37" s="33" t="e">
        <f t="shared" si="3"/>
        <v>#VALUE!</v>
      </c>
      <c r="J37" s="52"/>
      <c r="K37" s="42">
        <v>354</v>
      </c>
      <c r="L37" s="55"/>
      <c r="M37" s="55"/>
      <c r="N37" s="55"/>
      <c r="O37" s="58"/>
      <c r="P37"/>
      <c r="Q37"/>
      <c r="R37"/>
      <c r="S37"/>
      <c r="T37" s="2"/>
      <c r="U37" s="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</row>
    <row r="38" spans="1:130" s="1" customFormat="1" ht="38.1" customHeight="1" thickBot="1" x14ac:dyDescent="0.3">
      <c r="A38" s="68"/>
      <c r="B38" s="44">
        <v>250</v>
      </c>
      <c r="C38" s="44" t="s">
        <v>31</v>
      </c>
      <c r="D38" s="45">
        <v>2</v>
      </c>
      <c r="E38" s="46" t="s">
        <v>29</v>
      </c>
      <c r="F38" s="24">
        <v>8300</v>
      </c>
      <c r="G38" s="24">
        <f t="shared" si="2"/>
        <v>16600</v>
      </c>
      <c r="H38" s="25" t="s">
        <v>19</v>
      </c>
      <c r="I38" s="33" t="e">
        <f t="shared" si="3"/>
        <v>#VALUE!</v>
      </c>
      <c r="J38" s="52"/>
      <c r="K38" s="42">
        <v>354</v>
      </c>
      <c r="L38" s="55"/>
      <c r="M38" s="55"/>
      <c r="N38" s="55"/>
      <c r="O38" s="58"/>
      <c r="P38"/>
      <c r="Q38"/>
      <c r="R38"/>
      <c r="S38"/>
      <c r="T38" s="2"/>
      <c r="U38" s="37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</row>
    <row r="39" spans="1:130" s="1" customFormat="1" ht="38.1" customHeight="1" thickBot="1" x14ac:dyDescent="0.3">
      <c r="A39" s="68"/>
      <c r="B39" s="44">
        <v>260</v>
      </c>
      <c r="C39" s="44" t="s">
        <v>31</v>
      </c>
      <c r="D39" s="45">
        <v>1</v>
      </c>
      <c r="E39" s="46" t="s">
        <v>29</v>
      </c>
      <c r="F39" s="24">
        <v>17000</v>
      </c>
      <c r="G39" s="24">
        <f t="shared" si="2"/>
        <v>17000</v>
      </c>
      <c r="H39" s="25" t="s">
        <v>19</v>
      </c>
      <c r="I39" s="33" t="e">
        <f t="shared" si="3"/>
        <v>#VALUE!</v>
      </c>
      <c r="J39" s="52"/>
      <c r="K39" s="42">
        <v>354</v>
      </c>
      <c r="L39" s="55"/>
      <c r="M39" s="55"/>
      <c r="N39" s="55"/>
      <c r="O39" s="58"/>
      <c r="P39"/>
      <c r="Q39"/>
      <c r="R39"/>
      <c r="S39"/>
      <c r="T39" s="2"/>
      <c r="U39" s="37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</row>
    <row r="40" spans="1:130" s="1" customFormat="1" ht="38.1" customHeight="1" thickBot="1" x14ac:dyDescent="0.3">
      <c r="A40" s="68"/>
      <c r="B40" s="44">
        <v>270</v>
      </c>
      <c r="C40" s="44" t="s">
        <v>30</v>
      </c>
      <c r="D40" s="45">
        <v>4</v>
      </c>
      <c r="E40" s="46" t="s">
        <v>29</v>
      </c>
      <c r="F40" s="24">
        <v>4000</v>
      </c>
      <c r="G40" s="24">
        <f t="shared" si="2"/>
        <v>16000</v>
      </c>
      <c r="H40" s="25" t="s">
        <v>19</v>
      </c>
      <c r="I40" s="33" t="e">
        <f t="shared" si="3"/>
        <v>#VALUE!</v>
      </c>
      <c r="J40" s="52"/>
      <c r="K40" s="42">
        <v>361</v>
      </c>
      <c r="L40" s="55"/>
      <c r="M40" s="55"/>
      <c r="N40" s="55"/>
      <c r="O40" s="58"/>
      <c r="P40"/>
      <c r="Q40"/>
      <c r="R40"/>
      <c r="S40"/>
      <c r="T40" s="2"/>
      <c r="U40" s="37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</row>
    <row r="41" spans="1:130" s="1" customFormat="1" ht="38.1" customHeight="1" thickBot="1" x14ac:dyDescent="0.3">
      <c r="A41" s="68"/>
      <c r="B41" s="44">
        <v>280</v>
      </c>
      <c r="C41" s="44" t="s">
        <v>31</v>
      </c>
      <c r="D41" s="45">
        <v>4</v>
      </c>
      <c r="E41" s="46" t="s">
        <v>29</v>
      </c>
      <c r="F41" s="24">
        <v>1500</v>
      </c>
      <c r="G41" s="24">
        <f t="shared" ref="G41:G43" si="4">D41*F41</f>
        <v>6000</v>
      </c>
      <c r="H41" s="25" t="s">
        <v>19</v>
      </c>
      <c r="I41" s="33" t="e">
        <f t="shared" ref="I41:I43" si="5">H41*D41</f>
        <v>#VALUE!</v>
      </c>
      <c r="J41" s="52"/>
      <c r="K41" s="42">
        <v>361</v>
      </c>
      <c r="L41" s="55"/>
      <c r="M41" s="55"/>
      <c r="N41" s="55"/>
      <c r="O41" s="58"/>
      <c r="P41"/>
      <c r="Q41"/>
      <c r="R41"/>
      <c r="S41"/>
      <c r="T41" s="2"/>
      <c r="U41" s="37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</row>
    <row r="42" spans="1:130" s="1" customFormat="1" ht="38.1" customHeight="1" thickBot="1" x14ac:dyDescent="0.3">
      <c r="A42" s="68"/>
      <c r="B42" s="44">
        <v>290</v>
      </c>
      <c r="C42" s="44" t="s">
        <v>36</v>
      </c>
      <c r="D42" s="45">
        <v>2</v>
      </c>
      <c r="E42" s="46" t="s">
        <v>29</v>
      </c>
      <c r="F42" s="24">
        <v>60000</v>
      </c>
      <c r="G42" s="24">
        <f t="shared" si="4"/>
        <v>120000</v>
      </c>
      <c r="H42" s="25" t="s">
        <v>19</v>
      </c>
      <c r="I42" s="33" t="e">
        <f t="shared" si="5"/>
        <v>#VALUE!</v>
      </c>
      <c r="J42" s="52"/>
      <c r="K42" s="42">
        <v>300</v>
      </c>
      <c r="L42" s="55"/>
      <c r="M42" s="55"/>
      <c r="N42" s="55"/>
      <c r="O42" s="58"/>
      <c r="P42"/>
      <c r="Q42"/>
      <c r="R42"/>
      <c r="S42"/>
      <c r="T42" s="2"/>
      <c r="U42" s="37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</row>
    <row r="43" spans="1:130" s="1" customFormat="1" ht="38.1" customHeight="1" thickBot="1" x14ac:dyDescent="0.3">
      <c r="A43" s="69"/>
      <c r="B43" s="44">
        <v>300</v>
      </c>
      <c r="C43" s="44" t="s">
        <v>31</v>
      </c>
      <c r="D43" s="45">
        <v>11</v>
      </c>
      <c r="E43" s="46" t="s">
        <v>29</v>
      </c>
      <c r="F43" s="24">
        <v>60000</v>
      </c>
      <c r="G43" s="24">
        <f t="shared" si="4"/>
        <v>660000</v>
      </c>
      <c r="H43" s="25" t="s">
        <v>19</v>
      </c>
      <c r="I43" s="33" t="e">
        <f t="shared" si="5"/>
        <v>#VALUE!</v>
      </c>
      <c r="J43" s="53"/>
      <c r="K43" s="42">
        <v>300</v>
      </c>
      <c r="L43" s="56"/>
      <c r="M43" s="56"/>
      <c r="N43" s="56"/>
      <c r="O43" s="59"/>
      <c r="P43"/>
      <c r="Q43"/>
      <c r="R43"/>
      <c r="S43"/>
      <c r="T43" s="2"/>
      <c r="U43" s="37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</row>
    <row r="44" spans="1:130" s="1" customFormat="1" ht="15" thickTop="1" thickBot="1" x14ac:dyDescent="0.3">
      <c r="A44" s="65" t="s">
        <v>20</v>
      </c>
      <c r="B44" s="66"/>
      <c r="C44" s="66"/>
      <c r="D44" s="66"/>
      <c r="E44" s="66"/>
      <c r="F44" s="66"/>
      <c r="G44" s="36">
        <f>SUM(G14:G43)</f>
        <v>2983400</v>
      </c>
      <c r="H44" s="23"/>
      <c r="I44" s="23"/>
      <c r="J44" s="23"/>
      <c r="K44" s="27"/>
      <c r="L44" s="13"/>
      <c r="M44" s="13"/>
      <c r="N44" s="13"/>
      <c r="O44" s="39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</row>
    <row r="45" spans="1:130" s="1" customFormat="1" ht="15" thickTop="1" thickBot="1" x14ac:dyDescent="0.3">
      <c r="A45" s="62" t="s">
        <v>21</v>
      </c>
      <c r="B45" s="63"/>
      <c r="C45" s="63"/>
      <c r="D45" s="63"/>
      <c r="E45" s="63"/>
      <c r="F45" s="63"/>
      <c r="G45" s="63"/>
      <c r="H45" s="64"/>
      <c r="I45" s="4" t="e">
        <f>SUM(I14:I43)</f>
        <v>#VALUE!</v>
      </c>
      <c r="J45" s="14"/>
      <c r="K45" s="28"/>
      <c r="L45" s="17"/>
      <c r="M45" s="18"/>
      <c r="N45" s="17"/>
      <c r="O45" s="40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</row>
    <row r="46" spans="1:130" s="1" customFormat="1" ht="14.4" thickTop="1" thickBot="1" x14ac:dyDescent="0.3">
      <c r="A46" s="8" t="s">
        <v>22</v>
      </c>
      <c r="B46" s="10"/>
      <c r="C46" s="7"/>
      <c r="D46" s="8"/>
      <c r="E46" s="7"/>
      <c r="F46" s="9"/>
      <c r="G46" s="9"/>
      <c r="H46" s="7"/>
      <c r="I46" s="7"/>
      <c r="J46" s="7"/>
      <c r="K46" s="29"/>
      <c r="L46" s="7"/>
      <c r="M46" s="8"/>
      <c r="N46" s="7"/>
      <c r="O46" s="41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</row>
    <row r="47" spans="1:130" s="1" customFormat="1" ht="13.8" thickBot="1" x14ac:dyDescent="0.3">
      <c r="A47" s="8" t="s">
        <v>23</v>
      </c>
      <c r="B47" s="60" t="s">
        <v>19</v>
      </c>
      <c r="C47" s="61"/>
      <c r="D47" s="61"/>
      <c r="E47" s="61"/>
      <c r="F47" s="10" t="s">
        <v>24</v>
      </c>
      <c r="G47" s="7"/>
      <c r="H47" s="11"/>
      <c r="I47" s="7"/>
      <c r="J47" s="8"/>
      <c r="K47" s="29"/>
      <c r="L47" s="7"/>
      <c r="M47" s="8"/>
      <c r="N47" s="7"/>
      <c r="O47" s="41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</row>
    <row r="48" spans="1:130" ht="23.1" customHeight="1" x14ac:dyDescent="0.25">
      <c r="B48" s="10"/>
      <c r="C48" s="7"/>
      <c r="D48" s="8"/>
      <c r="E48" s="7"/>
      <c r="F48" s="11"/>
      <c r="G48" s="11"/>
      <c r="H48" s="12" t="s">
        <v>25</v>
      </c>
      <c r="I48" s="7"/>
      <c r="J48" s="8"/>
      <c r="K48" s="29"/>
      <c r="L48" s="7"/>
      <c r="M48" s="8"/>
      <c r="N48" s="7"/>
      <c r="O48" s="41"/>
    </row>
    <row r="49" spans="2:15" x14ac:dyDescent="0.25">
      <c r="B49" s="10"/>
      <c r="C49" s="7"/>
      <c r="D49" s="19"/>
      <c r="E49" s="7"/>
      <c r="F49" s="11"/>
      <c r="G49" s="11"/>
      <c r="H49" s="12"/>
      <c r="I49" s="7"/>
      <c r="J49" s="8"/>
      <c r="K49" s="29"/>
      <c r="L49" s="7"/>
      <c r="M49" s="8"/>
      <c r="N49" s="7"/>
      <c r="O49" s="41"/>
    </row>
    <row r="50" spans="2:15" x14ac:dyDescent="0.25">
      <c r="B50" s="10"/>
      <c r="C50" s="7"/>
      <c r="D50" s="19"/>
      <c r="E50" s="7"/>
      <c r="F50" s="11"/>
      <c r="G50" s="9"/>
      <c r="H50" s="12"/>
      <c r="I50" s="7"/>
      <c r="J50" s="8"/>
      <c r="K50" s="29"/>
      <c r="L50" s="7"/>
      <c r="M50" s="8"/>
      <c r="N50" s="7"/>
      <c r="O50" s="41"/>
    </row>
    <row r="51" spans="2:15" x14ac:dyDescent="0.25">
      <c r="B51" s="10"/>
      <c r="C51" s="7"/>
      <c r="D51" s="19"/>
      <c r="E51" s="7"/>
      <c r="F51" s="11"/>
      <c r="G51" s="11"/>
      <c r="H51" s="12"/>
      <c r="I51" s="7"/>
      <c r="J51" s="8"/>
      <c r="K51" s="29"/>
      <c r="L51" s="7"/>
      <c r="M51" s="8"/>
      <c r="N51" s="7"/>
      <c r="O51" s="41"/>
    </row>
    <row r="52" spans="2:15" ht="14.4" x14ac:dyDescent="0.25">
      <c r="B52" s="10"/>
      <c r="C52" s="43"/>
      <c r="D52" s="19"/>
      <c r="E52" s="7"/>
      <c r="F52" s="11"/>
      <c r="G52" s="11"/>
      <c r="H52" s="11"/>
      <c r="I52" s="12"/>
      <c r="J52" s="8"/>
      <c r="K52" s="29"/>
      <c r="L52" s="16"/>
      <c r="M52" s="16"/>
      <c r="N52" s="16"/>
      <c r="O52" s="30"/>
    </row>
    <row r="53" spans="2:15" ht="14.4" x14ac:dyDescent="0.25">
      <c r="B53" s="10"/>
      <c r="C53" s="43"/>
      <c r="D53" s="19"/>
      <c r="E53" s="7"/>
      <c r="F53" s="8"/>
      <c r="G53" s="7"/>
      <c r="H53" s="7"/>
      <c r="I53" s="7"/>
      <c r="J53" s="16" t="s">
        <v>26</v>
      </c>
      <c r="K53" s="30"/>
      <c r="L53" s="15"/>
      <c r="M53" s="15"/>
      <c r="N53" s="15"/>
      <c r="O53" s="31"/>
    </row>
    <row r="54" spans="2:15" x14ac:dyDescent="0.25">
      <c r="B54" s="10"/>
      <c r="C54" s="43"/>
      <c r="D54" s="19"/>
      <c r="E54" s="7"/>
      <c r="F54" s="7"/>
      <c r="G54" s="7"/>
      <c r="H54" s="7"/>
      <c r="I54" s="7"/>
      <c r="J54" s="15" t="s">
        <v>27</v>
      </c>
      <c r="K54" s="31"/>
      <c r="L54" s="15"/>
      <c r="M54" s="15"/>
      <c r="N54" s="15"/>
      <c r="O54" s="31"/>
    </row>
    <row r="55" spans="2:15" x14ac:dyDescent="0.25">
      <c r="B55" s="10"/>
      <c r="C55" s="43"/>
      <c r="D55" s="19"/>
      <c r="E55" s="7"/>
      <c r="F55" s="7"/>
      <c r="G55" s="7"/>
      <c r="H55" s="7"/>
      <c r="I55" s="7"/>
      <c r="J55" s="15" t="s">
        <v>28</v>
      </c>
      <c r="K55" s="31"/>
    </row>
    <row r="56" spans="2:15" x14ac:dyDescent="0.25">
      <c r="C56" s="2"/>
      <c r="D56" s="22"/>
    </row>
    <row r="57" spans="2:15" x14ac:dyDescent="0.25">
      <c r="C57" s="2"/>
      <c r="D57" s="22"/>
    </row>
    <row r="58" spans="2:15" x14ac:dyDescent="0.25">
      <c r="C58" s="2"/>
      <c r="D58" s="22"/>
      <c r="E58" s="22"/>
    </row>
    <row r="59" spans="2:15" x14ac:dyDescent="0.25">
      <c r="D59" s="22"/>
    </row>
    <row r="60" spans="2:15" x14ac:dyDescent="0.25">
      <c r="D60" s="22"/>
    </row>
    <row r="61" spans="2:15" x14ac:dyDescent="0.25">
      <c r="D61" s="22"/>
    </row>
    <row r="62" spans="2:15" x14ac:dyDescent="0.25">
      <c r="D62" s="22"/>
      <c r="F62" s="37"/>
    </row>
    <row r="63" spans="2:15" x14ac:dyDescent="0.25">
      <c r="D63" s="22"/>
    </row>
    <row r="66" spans="4:4" x14ac:dyDescent="0.25">
      <c r="D66" s="22"/>
    </row>
  </sheetData>
  <mergeCells count="23">
    <mergeCell ref="A8:O8"/>
    <mergeCell ref="A9:O9"/>
    <mergeCell ref="A10:O10"/>
    <mergeCell ref="A12:A13"/>
    <mergeCell ref="B12:B13"/>
    <mergeCell ref="C12:C13"/>
    <mergeCell ref="O12:O13"/>
    <mergeCell ref="K12:K13"/>
    <mergeCell ref="L12:L13"/>
    <mergeCell ref="N12:N13"/>
    <mergeCell ref="D12:D13"/>
    <mergeCell ref="E12:E13"/>
    <mergeCell ref="N14:N43"/>
    <mergeCell ref="O14:O43"/>
    <mergeCell ref="B47:E47"/>
    <mergeCell ref="A45:H45"/>
    <mergeCell ref="A44:F44"/>
    <mergeCell ref="A14:A43"/>
    <mergeCell ref="F12:G12"/>
    <mergeCell ref="H12:I12"/>
    <mergeCell ref="J14:J43"/>
    <mergeCell ref="L14:L43"/>
    <mergeCell ref="M14:M43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e884bf648cbd3adae4801c4813c8af05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0f9d237bdada1422a29c663a69eac6af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0E329F-647A-4E01-9E25-4D283461F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b0e90202-8514-490b-aa47-458e66aada4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2024-06-04T08:07:59Z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