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42" documentId="14_{D2BC0033-DA82-4940-AB1F-F12A28CD241A}" xr6:coauthVersionLast="36" xr6:coauthVersionMax="36" xr10:uidLastSave="{728A415E-15B4-4F97-953B-84E5DAE1D2D7}"/>
  <bookViews>
    <workbookView xWindow="1490" yWindow="1490" windowWidth="28790" windowHeight="15470" xr2:uid="{00000000-000D-0000-FFFF-FFFF00000000}"/>
  </bookViews>
  <sheets>
    <sheet name="instalatersky" sheetId="2" r:id="rId1"/>
    <sheet name="příloha č.1" sheetId="3" r:id="rId2"/>
  </sheets>
  <definedNames>
    <definedName name="_xlnm.Print_Area" localSheetId="0">instalatersky!$A$2:$H$46</definedName>
  </definedNames>
  <calcPr calcId="191029"/>
</workbook>
</file>

<file path=xl/calcChain.xml><?xml version="1.0" encoding="utf-8"?>
<calcChain xmlns="http://schemas.openxmlformats.org/spreadsheetml/2006/main">
  <c r="G32" i="2" l="1"/>
  <c r="H14" i="2"/>
  <c r="F14" i="2"/>
  <c r="H12" i="2"/>
  <c r="F12" i="2"/>
  <c r="H11" i="2"/>
  <c r="F11" i="2"/>
  <c r="H10" i="2"/>
  <c r="F10" i="2"/>
  <c r="H9" i="2"/>
  <c r="F9" i="2"/>
  <c r="H8" i="2"/>
  <c r="F8" i="2"/>
  <c r="H29" i="2" l="1"/>
  <c r="F29" i="2"/>
  <c r="H28" i="2"/>
  <c r="F28" i="2"/>
  <c r="H27" i="2"/>
  <c r="F27" i="2"/>
  <c r="H26" i="2"/>
  <c r="F26" i="2"/>
  <c r="H25" i="2"/>
  <c r="F25" i="2"/>
  <c r="H30" i="2"/>
  <c r="F30" i="2"/>
  <c r="H24" i="2"/>
  <c r="F24" i="2"/>
  <c r="H17" i="2" l="1"/>
  <c r="F17" i="2"/>
  <c r="H16" i="2"/>
  <c r="F16" i="2"/>
  <c r="H15" i="2"/>
  <c r="F15" i="2"/>
  <c r="H13" i="2"/>
  <c r="F13" i="2"/>
  <c r="H7" i="2"/>
  <c r="F7" i="2"/>
  <c r="F19" i="2" l="1"/>
  <c r="H19" i="2"/>
  <c r="H18" i="2"/>
  <c r="F18" i="2"/>
  <c r="H23" i="2" l="1"/>
  <c r="G31" i="2" s="1"/>
  <c r="F23" i="2"/>
  <c r="E31" i="2" l="1"/>
  <c r="F6" i="2"/>
  <c r="E20" i="2" l="1"/>
  <c r="H6" i="2" l="1"/>
  <c r="G20" i="2" l="1"/>
  <c r="F1041366" i="2"/>
</calcChain>
</file>

<file path=xl/sharedStrings.xml><?xml version="1.0" encoding="utf-8"?>
<sst xmlns="http://schemas.openxmlformats.org/spreadsheetml/2006/main" count="94" uniqueCount="46">
  <si>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</si>
  <si>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</si>
  <si>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</si>
  <si>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</si>
  <si>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</si>
  <si>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</si>
  <si>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</si>
  <si>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</si>
  <si>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</si>
  <si>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</si>
  <si>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</si>
  <si>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</si>
  <si>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</si>
  <si>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</si>
  <si>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</si>
  <si>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Dodavatel/prodávající prohlašuje, že všechna nabízená položky splňují všechny výše uvedené parametry dle této specifikace.</t>
  </si>
  <si>
    <t>ks</t>
  </si>
  <si>
    <t>Příloha č. 1 - Specifikace předmětu koupě / veřejné zakázky</t>
  </si>
  <si>
    <t>Dodávka do skladu energetiky, převezme Uramová Milena, t.č. 597 321 217, místnost B 109 (Sklad elektro), 17.listopadu 15, Ostrava - Poruba</t>
  </si>
  <si>
    <t>Mezisoučet za sklad energetiky:</t>
  </si>
  <si>
    <t>Mezisoučet za sklad údržby:</t>
  </si>
  <si>
    <t>Předmět dodávky do skladu údržby 976, místnost G112A, na ulici 17. listopadu 15, Ostrava-Poruba, převezme Renáta Polanská, telefon +420597323344</t>
  </si>
  <si>
    <t>KS</t>
  </si>
  <si>
    <t>ventil přímý Siemens VVF 53.15-4 DN 15, PN 25 (VVF53.15-4)</t>
  </si>
  <si>
    <t>těsnění grafit DN 15</t>
  </si>
  <si>
    <t>Dodávka instalatérského materiálu 3/2024</t>
  </si>
  <si>
    <t>elektronické oběhové čerpadlo Wilo Yonos MAXO 30/0,5-10 PN 10 (2120643)</t>
  </si>
  <si>
    <t>termopohon Siemens STP 73,  AC 24V NO 1m (nebo adevátní náhradu)</t>
  </si>
  <si>
    <t>Reflex – Nádoba expanzní s membránou pro topení a chlazení NG 35/6,         35 l, 6 bar, 3/4</t>
  </si>
  <si>
    <t>jímkové čidlo teploty Siemens QAZ 21.5220 (QAZ21.5220)</t>
  </si>
  <si>
    <r>
      <t xml:space="preserve">potrubní ventilátor Dalap CECYL 250 se dvěma rychlostmi, </t>
    </r>
    <r>
      <rPr>
        <sz val="12"/>
        <rFont val="Calibri"/>
        <family val="2"/>
        <charset val="238"/>
      </rPr>
      <t>Ø</t>
    </r>
    <r>
      <rPr>
        <sz val="12"/>
        <rFont val="Calibri"/>
        <family val="2"/>
        <charset val="238"/>
        <scheme val="minor"/>
      </rPr>
      <t>250mm</t>
    </r>
  </si>
  <si>
    <t>unášeč spojky - trojramenný pro Orlík 2 JSK</t>
  </si>
  <si>
    <t>Ramínko baterie ploché 200mmm</t>
  </si>
  <si>
    <t>Flexi připojení 6/4"×40/50 plast</t>
  </si>
  <si>
    <t>Trubka HT 40/500</t>
  </si>
  <si>
    <t>koleno HT 40x87</t>
  </si>
  <si>
    <t>trubkaht 40/250</t>
  </si>
  <si>
    <t>Dřezová stoján.baterie Metalia  55091.0</t>
  </si>
  <si>
    <t>dřezová stoján.baterie Metalia  55096.0</t>
  </si>
  <si>
    <t>dřezová nastěnná baterie Metalia 55074/T.0.</t>
  </si>
  <si>
    <t>Ventil kulový 1" DN 16 FF s páčkou</t>
  </si>
  <si>
    <t>Plastová  vanová dvířka bílá 150x300</t>
  </si>
  <si>
    <t>zátka mosaz vnější  M 1/2"</t>
  </si>
  <si>
    <t>PPR rozebíratelný spoj trubka-trubka průměr 20 224020</t>
  </si>
  <si>
    <t>Ovládací tlačítko M272  stříbrné</t>
  </si>
  <si>
    <t>silikon bílý sanitární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</si>
</sst>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</font>
    <font>
      <sz val="11"/>
      <color theme="1" tint="4.9989318521683403E-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9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64">
    <xf numFmtId="0" fontId="0" fillId="0" borderId="0" xfId="0"/>
    <xf numFmtId="0" fontId="8" fillId="0" borderId="0" xfId="0" applyFont="1" applyFill="1" applyAlignment="1" applyProtection="1">
      <alignment vertical="center"/>
    </xf>
    <xf numFmtId="164" fontId="7" fillId="2" borderId="1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left" vertical="center"/>
    </xf>
    <xf numFmtId="164" fontId="8" fillId="0" borderId="0" xfId="0" applyNumberFormat="1" applyFont="1" applyFill="1" applyAlignment="1" applyProtection="1">
      <alignment vertical="center"/>
    </xf>
    <xf numFmtId="0" fontId="7" fillId="0" borderId="0" xfId="0" applyFont="1" applyAlignment="1" applyProtection="1">
      <alignment horizontal="center"/>
    </xf>
    <xf numFmtId="164" fontId="7" fillId="0" borderId="0" xfId="0" applyNumberFormat="1" applyFont="1" applyFill="1" applyAlignment="1" applyProtection="1">
      <alignment vertical="center"/>
    </xf>
    <xf numFmtId="0" fontId="18" fillId="0" borderId="0" xfId="0" applyFont="1" applyAlignment="1">
      <alignment vertical="center"/>
    </xf>
    <xf numFmtId="0" fontId="12" fillId="0" borderId="0" xfId="0" applyFont="1" applyFill="1" applyBorder="1" applyAlignment="1" applyProtection="1">
      <alignment horizontal="right" vertical="center"/>
    </xf>
    <xf numFmtId="164" fontId="12" fillId="0" borderId="0" xfId="0" applyNumberFormat="1" applyFont="1" applyFill="1" applyBorder="1" applyAlignment="1" applyProtection="1">
      <alignment horizontal="right" vertical="center"/>
    </xf>
    <xf numFmtId="164" fontId="7" fillId="2" borderId="3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164" fontId="6" fillId="0" borderId="9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0" fontId="17" fillId="4" borderId="6" xfId="0" applyFont="1" applyFill="1" applyBorder="1" applyAlignment="1" applyProtection="1">
      <alignment horizontal="center" vertical="center" wrapText="1"/>
    </xf>
    <xf numFmtId="0" fontId="16" fillId="4" borderId="7" xfId="0" applyFont="1" applyFill="1" applyBorder="1" applyAlignment="1" applyProtection="1">
      <alignment horizontal="center" vertical="center" wrapText="1"/>
    </xf>
    <xf numFmtId="164" fontId="14" fillId="4" borderId="7" xfId="0" applyNumberFormat="1" applyFont="1" applyFill="1" applyBorder="1" applyAlignment="1">
      <alignment horizontal="center" vertical="center" wrapText="1"/>
    </xf>
    <xf numFmtId="164" fontId="11" fillId="4" borderId="7" xfId="0" applyNumberFormat="1" applyFont="1" applyFill="1" applyBorder="1" applyAlignment="1" applyProtection="1">
      <alignment horizontal="center" vertical="center" wrapText="1"/>
    </xf>
    <xf numFmtId="164" fontId="10" fillId="4" borderId="8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right" vertical="center"/>
    </xf>
    <xf numFmtId="0" fontId="8" fillId="0" borderId="2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right" vertical="center"/>
    </xf>
    <xf numFmtId="164" fontId="12" fillId="0" borderId="2" xfId="0" applyNumberFormat="1" applyFont="1" applyFill="1" applyBorder="1" applyAlignment="1" applyProtection="1">
      <alignment horizontal="right" vertical="center"/>
    </xf>
    <xf numFmtId="0" fontId="8" fillId="0" borderId="4" xfId="0" applyFont="1" applyFill="1" applyBorder="1" applyAlignment="1" applyProtection="1">
      <alignment horizontal="right" vertical="center"/>
    </xf>
    <xf numFmtId="0" fontId="8" fillId="0" borderId="5" xfId="0" applyFont="1" applyFill="1" applyBorder="1" applyAlignment="1" applyProtection="1">
      <alignment horizontal="left" vertical="center"/>
    </xf>
    <xf numFmtId="0" fontId="12" fillId="0" borderId="5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vertical="center"/>
    </xf>
    <xf numFmtId="0" fontId="16" fillId="4" borderId="7" xfId="0" applyFont="1" applyFill="1" applyBorder="1" applyAlignment="1" applyProtection="1">
      <alignment vertical="center" wrapText="1"/>
    </xf>
    <xf numFmtId="0" fontId="8" fillId="0" borderId="5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horizontal="right" vertical="center"/>
    </xf>
    <xf numFmtId="0" fontId="14" fillId="4" borderId="7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right" vertical="center"/>
    </xf>
    <xf numFmtId="0" fontId="20" fillId="0" borderId="1" xfId="0" applyFont="1" applyBorder="1" applyAlignment="1">
      <alignment horizontal="center" vertical="center"/>
    </xf>
    <xf numFmtId="164" fontId="7" fillId="0" borderId="3" xfId="0" applyNumberFormat="1" applyFont="1" applyBorder="1"/>
    <xf numFmtId="164" fontId="7" fillId="0" borderId="1" xfId="0" applyNumberFormat="1" applyFont="1" applyBorder="1"/>
    <xf numFmtId="1" fontId="20" fillId="0" borderId="1" xfId="0" applyNumberFormat="1" applyFont="1" applyBorder="1" applyAlignment="1">
      <alignment horizontal="center" vertical="center"/>
    </xf>
    <xf numFmtId="164" fontId="7" fillId="3" borderId="3" xfId="0" applyNumberFormat="1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/>
    </xf>
    <xf numFmtId="0" fontId="7" fillId="0" borderId="12" xfId="0" applyFont="1" applyBorder="1" applyAlignment="1" applyProtection="1">
      <alignment horizontal="center" vertical="center"/>
    </xf>
    <xf numFmtId="0" fontId="0" fillId="0" borderId="12" xfId="0" applyBorder="1" applyAlignment="1">
      <alignment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>
      <alignment wrapText="1"/>
    </xf>
    <xf numFmtId="0" fontId="7" fillId="2" borderId="0" xfId="0" applyFont="1" applyFill="1" applyAlignment="1" applyProtection="1">
      <alignment horizontal="center"/>
    </xf>
    <xf numFmtId="0" fontId="15" fillId="0" borderId="0" xfId="0" applyFont="1" applyBorder="1" applyAlignment="1" applyProtection="1">
      <alignment horizontal="center" vertical="center"/>
    </xf>
    <xf numFmtId="164" fontId="12" fillId="0" borderId="7" xfId="0" applyNumberFormat="1" applyFont="1" applyFill="1" applyBorder="1" applyAlignment="1" applyProtection="1">
      <alignment horizontal="right" vertical="center"/>
    </xf>
    <xf numFmtId="164" fontId="12" fillId="0" borderId="8" xfId="0" applyNumberFormat="1" applyFont="1" applyFill="1" applyBorder="1" applyAlignment="1" applyProtection="1">
      <alignment horizontal="right" vertical="center"/>
    </xf>
    <xf numFmtId="164" fontId="12" fillId="0" borderId="11" xfId="0" applyNumberFormat="1" applyFont="1" applyFill="1" applyBorder="1" applyAlignment="1" applyProtection="1">
      <alignment horizontal="right" vertical="center"/>
    </xf>
    <xf numFmtId="0" fontId="7" fillId="2" borderId="0" xfId="0" applyFont="1" applyFill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</xf>
    <xf numFmtId="0" fontId="24" fillId="3" borderId="1" xfId="0" applyFont="1" applyFill="1" applyBorder="1" applyAlignment="1" applyProtection="1">
      <alignment horizontal="left" vertical="center"/>
    </xf>
    <xf numFmtId="0" fontId="21" fillId="3" borderId="1" xfId="0" applyFont="1" applyFill="1" applyBorder="1" applyAlignment="1" applyProtection="1">
      <alignment horizontal="left" vertical="center"/>
    </xf>
  </cellXfs>
  <cellStyles count="6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4" xfId="4" xr:uid="{00000000-0005-0000-0000-000003000000}"/>
    <cellStyle name="Normální 5" xfId="5" xr:uid="{7B047BA4-B5CB-45A4-80CF-39AD3FEA0BFB}"/>
    <cellStyle name="Normální 9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2771429" cy="2422212"/>
    <xdr:pic>
      <xdr:nvPicPr>
        <xdr:cNvPr id="2" name="Obrázek 1">
          <a:extLst>
            <a:ext uri="{FF2B5EF4-FFF2-40B4-BE49-F238E27FC236}">
              <a16:creationId xmlns:a16="http://schemas.microsoft.com/office/drawing/2014/main" id="{CDDEAB48-5A65-4181-8E7F-05B8D0390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52450"/>
          <a:ext cx="2771429" cy="242221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66"/>
  <sheetViews>
    <sheetView tabSelected="1" zoomScale="70" zoomScaleNormal="70" workbookViewId="0">
      <selection activeCell="G33" sqref="G33"/>
    </sheetView>
  </sheetViews>
  <sheetFormatPr defaultColWidth="9.1796875" defaultRowHeight="14.5" x14ac:dyDescent="0.35"/>
  <cols>
    <col min="1" max="1" width="6" style="4" bestFit="1" customWidth="1"/>
    <col min="2" max="2" width="4.453125" style="1" bestFit="1" customWidth="1"/>
    <col min="3" max="3" width="4.1796875" style="5" customWidth="1"/>
    <col min="4" max="4" width="101.26953125" style="1" customWidth="1"/>
    <col min="5" max="5" width="8.984375E-2" style="6" customWidth="1"/>
    <col min="6" max="6" width="27.90625" style="6" hidden="1" customWidth="1"/>
    <col min="7" max="7" width="18.26953125" style="6" customWidth="1"/>
    <col min="8" max="8" width="16.1796875" style="6" customWidth="1"/>
    <col min="9" max="16384" width="9.1796875" style="1"/>
  </cols>
  <sheetData>
    <row r="2" spans="1:8" s="3" customFormat="1" ht="18.5" x14ac:dyDescent="0.35">
      <c r="A2" s="59" t="s">
        <v>17</v>
      </c>
      <c r="B2" s="59"/>
      <c r="C2" s="59"/>
      <c r="D2" s="59"/>
      <c r="E2" s="59"/>
      <c r="F2" s="59"/>
      <c r="G2" s="59"/>
      <c r="H2" s="59"/>
    </row>
    <row r="3" spans="1:8" s="3" customFormat="1" ht="18.5" x14ac:dyDescent="0.35">
      <c r="A3" s="60" t="s">
        <v>25</v>
      </c>
      <c r="B3" s="59"/>
      <c r="C3" s="59"/>
      <c r="D3" s="59"/>
      <c r="E3" s="59"/>
      <c r="F3" s="59"/>
      <c r="G3" s="59"/>
      <c r="H3" s="59"/>
    </row>
    <row r="4" spans="1:8" s="3" customFormat="1" ht="19" thickBot="1" x14ac:dyDescent="0.4">
      <c r="A4" s="13"/>
      <c r="B4" s="28"/>
      <c r="C4" s="13"/>
      <c r="D4" s="13"/>
      <c r="E4" s="13"/>
      <c r="F4" s="13"/>
      <c r="G4" s="13"/>
      <c r="H4" s="13"/>
    </row>
    <row r="5" spans="1:8" s="9" customFormat="1" ht="60" customHeight="1" thickBot="1" x14ac:dyDescent="0.4">
      <c r="A5" s="16" t="s">
        <v>12</v>
      </c>
      <c r="B5" s="29" t="s">
        <v>13</v>
      </c>
      <c r="C5" s="17" t="s">
        <v>14</v>
      </c>
      <c r="D5" s="34" t="s">
        <v>21</v>
      </c>
      <c r="E5" s="18" t="s">
        <v>3</v>
      </c>
      <c r="F5" s="18" t="s">
        <v>4</v>
      </c>
      <c r="G5" s="19" t="s">
        <v>1</v>
      </c>
      <c r="H5" s="20" t="s">
        <v>2</v>
      </c>
    </row>
    <row r="6" spans="1:8" s="9" customFormat="1" ht="15" customHeight="1" x14ac:dyDescent="0.35">
      <c r="A6" s="46">
        <v>1</v>
      </c>
      <c r="B6" s="46">
        <v>3</v>
      </c>
      <c r="C6" s="46" t="s">
        <v>16</v>
      </c>
      <c r="D6" s="47" t="s">
        <v>32</v>
      </c>
      <c r="E6" s="40"/>
      <c r="F6" s="37">
        <f t="shared" ref="F6:F17" si="0">SUM(E6*B6)</f>
        <v>0</v>
      </c>
      <c r="G6" s="12" t="s">
        <v>11</v>
      </c>
      <c r="H6" s="14" t="e">
        <f t="shared" ref="H6:H17" si="1">B6*G6</f>
        <v>#VALUE!</v>
      </c>
    </row>
    <row r="7" spans="1:8" x14ac:dyDescent="0.35">
      <c r="A7" s="48">
        <v>2</v>
      </c>
      <c r="B7" s="48">
        <v>3</v>
      </c>
      <c r="C7" s="48" t="s">
        <v>22</v>
      </c>
      <c r="D7" s="49" t="s">
        <v>33</v>
      </c>
      <c r="E7" s="38"/>
      <c r="F7" s="38">
        <f t="shared" si="0"/>
        <v>0</v>
      </c>
      <c r="G7" s="2" t="s">
        <v>11</v>
      </c>
      <c r="H7" s="15" t="e">
        <f t="shared" si="1"/>
        <v>#VALUE!</v>
      </c>
    </row>
    <row r="8" spans="1:8" x14ac:dyDescent="0.35">
      <c r="A8" s="48">
        <v>3</v>
      </c>
      <c r="B8" s="48">
        <v>10</v>
      </c>
      <c r="C8" s="48" t="s">
        <v>16</v>
      </c>
      <c r="D8" s="50" t="s">
        <v>34</v>
      </c>
      <c r="E8" s="38"/>
      <c r="F8" s="38">
        <f t="shared" ref="F8:F12" si="2">SUM(E8*B8)</f>
        <v>0</v>
      </c>
      <c r="G8" s="2" t="s">
        <v>11</v>
      </c>
      <c r="H8" s="15" t="e">
        <f t="shared" ref="H8:H12" si="3">B8*G8</f>
        <v>#VALUE!</v>
      </c>
    </row>
    <row r="9" spans="1:8" x14ac:dyDescent="0.35">
      <c r="A9" s="48">
        <v>4</v>
      </c>
      <c r="B9" s="48">
        <v>10</v>
      </c>
      <c r="C9" s="48" t="s">
        <v>16</v>
      </c>
      <c r="D9" s="50" t="s">
        <v>35</v>
      </c>
      <c r="E9" s="38"/>
      <c r="F9" s="38">
        <f t="shared" si="2"/>
        <v>0</v>
      </c>
      <c r="G9" s="2" t="s">
        <v>11</v>
      </c>
      <c r="H9" s="15" t="e">
        <f t="shared" si="3"/>
        <v>#VALUE!</v>
      </c>
    </row>
    <row r="10" spans="1:8" x14ac:dyDescent="0.35">
      <c r="A10" s="48">
        <v>5</v>
      </c>
      <c r="B10" s="48">
        <v>5</v>
      </c>
      <c r="C10" s="48" t="s">
        <v>16</v>
      </c>
      <c r="D10" s="50" t="s">
        <v>36</v>
      </c>
      <c r="E10" s="38"/>
      <c r="F10" s="38">
        <f t="shared" si="2"/>
        <v>0</v>
      </c>
      <c r="G10" s="2" t="s">
        <v>11</v>
      </c>
      <c r="H10" s="15" t="e">
        <f t="shared" si="3"/>
        <v>#VALUE!</v>
      </c>
    </row>
    <row r="11" spans="1:8" x14ac:dyDescent="0.35">
      <c r="A11" s="48">
        <v>6</v>
      </c>
      <c r="B11" s="48">
        <v>7</v>
      </c>
      <c r="C11" s="48" t="s">
        <v>16</v>
      </c>
      <c r="D11" s="50" t="s">
        <v>37</v>
      </c>
      <c r="E11" s="38"/>
      <c r="F11" s="38">
        <f t="shared" si="2"/>
        <v>0</v>
      </c>
      <c r="G11" s="2" t="s">
        <v>11</v>
      </c>
      <c r="H11" s="15" t="e">
        <f t="shared" si="3"/>
        <v>#VALUE!</v>
      </c>
    </row>
    <row r="12" spans="1:8" x14ac:dyDescent="0.35">
      <c r="A12" s="48">
        <v>7</v>
      </c>
      <c r="B12" s="48">
        <v>6</v>
      </c>
      <c r="C12" s="48" t="s">
        <v>16</v>
      </c>
      <c r="D12" s="50" t="s">
        <v>38</v>
      </c>
      <c r="E12" s="38"/>
      <c r="F12" s="38">
        <f t="shared" si="2"/>
        <v>0</v>
      </c>
      <c r="G12" s="2" t="s">
        <v>11</v>
      </c>
      <c r="H12" s="15" t="e">
        <f t="shared" si="3"/>
        <v>#VALUE!</v>
      </c>
    </row>
    <row r="13" spans="1:8" x14ac:dyDescent="0.35">
      <c r="A13" s="48">
        <v>8</v>
      </c>
      <c r="B13" s="48">
        <v>7</v>
      </c>
      <c r="C13" s="48" t="s">
        <v>16</v>
      </c>
      <c r="D13" s="50" t="s">
        <v>39</v>
      </c>
      <c r="E13" s="38"/>
      <c r="F13" s="38">
        <f t="shared" si="0"/>
        <v>0</v>
      </c>
      <c r="G13" s="2" t="s">
        <v>11</v>
      </c>
      <c r="H13" s="15" t="e">
        <f t="shared" si="1"/>
        <v>#VALUE!</v>
      </c>
    </row>
    <row r="14" spans="1:8" x14ac:dyDescent="0.35">
      <c r="A14" s="48">
        <v>9</v>
      </c>
      <c r="B14" s="48">
        <v>2</v>
      </c>
      <c r="C14" s="48" t="s">
        <v>16</v>
      </c>
      <c r="D14" s="50" t="s">
        <v>40</v>
      </c>
      <c r="E14" s="38"/>
      <c r="F14" s="38">
        <f t="shared" ref="F14" si="4">SUM(E14*B14)</f>
        <v>0</v>
      </c>
      <c r="G14" s="2" t="s">
        <v>11</v>
      </c>
      <c r="H14" s="15" t="e">
        <f t="shared" ref="H14" si="5">B14*G14</f>
        <v>#VALUE!</v>
      </c>
    </row>
    <row r="15" spans="1:8" x14ac:dyDescent="0.35">
      <c r="A15" s="48">
        <v>10</v>
      </c>
      <c r="B15" s="48">
        <v>3</v>
      </c>
      <c r="C15" s="48" t="s">
        <v>16</v>
      </c>
      <c r="D15" s="61" t="s">
        <v>41</v>
      </c>
      <c r="E15" s="38"/>
      <c r="F15" s="38">
        <f t="shared" si="0"/>
        <v>0</v>
      </c>
      <c r="G15" s="2" t="s">
        <v>11</v>
      </c>
      <c r="H15" s="15" t="e">
        <f t="shared" si="1"/>
        <v>#VALUE!</v>
      </c>
    </row>
    <row r="16" spans="1:8" x14ac:dyDescent="0.35">
      <c r="A16" s="48">
        <v>11</v>
      </c>
      <c r="B16" s="48">
        <v>10</v>
      </c>
      <c r="C16" s="48" t="s">
        <v>16</v>
      </c>
      <c r="D16" s="62" t="s">
        <v>42</v>
      </c>
      <c r="E16" s="38"/>
      <c r="F16" s="38">
        <f t="shared" si="0"/>
        <v>0</v>
      </c>
      <c r="G16" s="2" t="s">
        <v>11</v>
      </c>
      <c r="H16" s="15" t="e">
        <f t="shared" si="1"/>
        <v>#VALUE!</v>
      </c>
    </row>
    <row r="17" spans="1:8" x14ac:dyDescent="0.35">
      <c r="A17" s="48">
        <v>12</v>
      </c>
      <c r="B17" s="48">
        <v>10</v>
      </c>
      <c r="C17" s="48" t="s">
        <v>16</v>
      </c>
      <c r="D17" s="63" t="s">
        <v>43</v>
      </c>
      <c r="E17" s="38"/>
      <c r="F17" s="38">
        <f t="shared" si="0"/>
        <v>0</v>
      </c>
      <c r="G17" s="2" t="s">
        <v>11</v>
      </c>
      <c r="H17" s="15" t="e">
        <f t="shared" si="1"/>
        <v>#VALUE!</v>
      </c>
    </row>
    <row r="18" spans="1:8" x14ac:dyDescent="0.35">
      <c r="A18" s="48">
        <v>13</v>
      </c>
      <c r="B18" s="48">
        <v>6</v>
      </c>
      <c r="C18" s="48" t="s">
        <v>16</v>
      </c>
      <c r="D18" s="50" t="s">
        <v>44</v>
      </c>
      <c r="E18" s="38"/>
      <c r="F18" s="38">
        <f t="shared" ref="F18" si="6">SUM(E18*B18)</f>
        <v>0</v>
      </c>
      <c r="G18" s="2" t="s">
        <v>11</v>
      </c>
      <c r="H18" s="15" t="e">
        <f t="shared" ref="H18" si="7">B18*G18</f>
        <v>#VALUE!</v>
      </c>
    </row>
    <row r="19" spans="1:8" ht="15" thickBot="1" x14ac:dyDescent="0.4">
      <c r="A19" s="48">
        <v>14</v>
      </c>
      <c r="B19" s="48">
        <v>6</v>
      </c>
      <c r="C19" s="48" t="s">
        <v>16</v>
      </c>
      <c r="D19" s="61" t="s">
        <v>45</v>
      </c>
      <c r="E19" s="38"/>
      <c r="F19" s="38">
        <f t="shared" ref="F19" si="8">SUM(E19*B19)</f>
        <v>0</v>
      </c>
      <c r="G19" s="2" t="s">
        <v>11</v>
      </c>
      <c r="H19" s="15" t="e">
        <f t="shared" ref="H19" si="9">B19*G19</f>
        <v>#VALUE!</v>
      </c>
    </row>
    <row r="20" spans="1:8" ht="19" thickBot="1" x14ac:dyDescent="0.4">
      <c r="A20" s="41"/>
      <c r="B20" s="42"/>
      <c r="C20" s="43"/>
      <c r="D20" s="35" t="s">
        <v>20</v>
      </c>
      <c r="E20" s="54">
        <f>SUM(F6:F19)</f>
        <v>0</v>
      </c>
      <c r="F20" s="54"/>
      <c r="G20" s="54" t="e">
        <f>SUM(H6:H19)</f>
        <v>#VALUE!</v>
      </c>
      <c r="H20" s="55"/>
    </row>
    <row r="21" spans="1:8" ht="19" thickBot="1" x14ac:dyDescent="0.4">
      <c r="A21" s="44"/>
      <c r="B21" s="44"/>
      <c r="C21" s="44"/>
      <c r="D21" s="10"/>
      <c r="E21" s="11"/>
      <c r="F21" s="11"/>
      <c r="G21" s="11"/>
      <c r="H21" s="11"/>
    </row>
    <row r="22" spans="1:8" ht="49.5" customHeight="1" thickBot="1" x14ac:dyDescent="0.4">
      <c r="A22" s="16" t="s">
        <v>12</v>
      </c>
      <c r="B22" s="17" t="s">
        <v>13</v>
      </c>
      <c r="C22" s="17" t="s">
        <v>14</v>
      </c>
      <c r="D22" s="33" t="s">
        <v>18</v>
      </c>
      <c r="E22" s="18" t="s">
        <v>3</v>
      </c>
      <c r="F22" s="18" t="s">
        <v>4</v>
      </c>
      <c r="G22" s="19" t="s">
        <v>1</v>
      </c>
      <c r="H22" s="20" t="s">
        <v>2</v>
      </c>
    </row>
    <row r="23" spans="1:8" s="9" customFormat="1" ht="15" customHeight="1" x14ac:dyDescent="0.35">
      <c r="A23" s="45">
        <v>1</v>
      </c>
      <c r="B23" s="39">
        <v>1</v>
      </c>
      <c r="C23" s="36" t="s">
        <v>16</v>
      </c>
      <c r="D23" s="51" t="s">
        <v>26</v>
      </c>
      <c r="E23" s="37"/>
      <c r="F23" s="37">
        <f t="shared" ref="F23:F30" si="10">SUM(E23*B23)</f>
        <v>0</v>
      </c>
      <c r="G23" s="12" t="s">
        <v>11</v>
      </c>
      <c r="H23" s="14" t="e">
        <f t="shared" ref="H23:H30" si="11">B23*G23</f>
        <v>#VALUE!</v>
      </c>
    </row>
    <row r="24" spans="1:8" s="9" customFormat="1" ht="15" customHeight="1" x14ac:dyDescent="0.35">
      <c r="A24" s="45">
        <v>2</v>
      </c>
      <c r="B24" s="39">
        <v>1</v>
      </c>
      <c r="C24" s="36" t="s">
        <v>16</v>
      </c>
      <c r="D24" s="51" t="s">
        <v>23</v>
      </c>
      <c r="E24" s="38"/>
      <c r="F24" s="38">
        <f t="shared" si="10"/>
        <v>0</v>
      </c>
      <c r="G24" s="2" t="s">
        <v>11</v>
      </c>
      <c r="H24" s="15" t="e">
        <f t="shared" si="11"/>
        <v>#VALUE!</v>
      </c>
    </row>
    <row r="25" spans="1:8" s="9" customFormat="1" ht="15" customHeight="1" x14ac:dyDescent="0.35">
      <c r="A25" s="45">
        <v>3</v>
      </c>
      <c r="B25" s="39">
        <v>6</v>
      </c>
      <c r="C25" s="36" t="s">
        <v>16</v>
      </c>
      <c r="D25" s="51" t="s">
        <v>24</v>
      </c>
      <c r="E25" s="38"/>
      <c r="F25" s="38">
        <f t="shared" ref="F25:F29" si="12">SUM(E25*B25)</f>
        <v>0</v>
      </c>
      <c r="G25" s="2" t="s">
        <v>11</v>
      </c>
      <c r="H25" s="15" t="e">
        <f t="shared" ref="H25:H29" si="13">B25*G25</f>
        <v>#VALUE!</v>
      </c>
    </row>
    <row r="26" spans="1:8" s="9" customFormat="1" ht="15" customHeight="1" x14ac:dyDescent="0.35">
      <c r="A26" s="45">
        <v>4</v>
      </c>
      <c r="B26" s="39">
        <v>80</v>
      </c>
      <c r="C26" s="36" t="s">
        <v>16</v>
      </c>
      <c r="D26" s="51" t="s">
        <v>27</v>
      </c>
      <c r="E26" s="38"/>
      <c r="F26" s="38">
        <f t="shared" si="12"/>
        <v>0</v>
      </c>
      <c r="G26" s="2" t="s">
        <v>11</v>
      </c>
      <c r="H26" s="15" t="e">
        <f t="shared" si="13"/>
        <v>#VALUE!</v>
      </c>
    </row>
    <row r="27" spans="1:8" s="9" customFormat="1" ht="15" customHeight="1" x14ac:dyDescent="0.35">
      <c r="A27" s="45">
        <v>5</v>
      </c>
      <c r="B27" s="39">
        <v>1</v>
      </c>
      <c r="C27" s="36" t="s">
        <v>16</v>
      </c>
      <c r="D27" s="51" t="s">
        <v>28</v>
      </c>
      <c r="E27" s="38"/>
      <c r="F27" s="38">
        <f t="shared" si="12"/>
        <v>0</v>
      </c>
      <c r="G27" s="2" t="s">
        <v>11</v>
      </c>
      <c r="H27" s="15" t="e">
        <f t="shared" si="13"/>
        <v>#VALUE!</v>
      </c>
    </row>
    <row r="28" spans="1:8" s="9" customFormat="1" ht="15" customHeight="1" x14ac:dyDescent="0.35">
      <c r="A28" s="45">
        <v>6</v>
      </c>
      <c r="B28" s="39">
        <v>1</v>
      </c>
      <c r="C28" s="36" t="s">
        <v>16</v>
      </c>
      <c r="D28" s="51" t="s">
        <v>29</v>
      </c>
      <c r="E28" s="38"/>
      <c r="F28" s="38">
        <f t="shared" si="12"/>
        <v>0</v>
      </c>
      <c r="G28" s="2" t="s">
        <v>11</v>
      </c>
      <c r="H28" s="15" t="e">
        <f t="shared" si="13"/>
        <v>#VALUE!</v>
      </c>
    </row>
    <row r="29" spans="1:8" s="9" customFormat="1" ht="15" customHeight="1" x14ac:dyDescent="0.35">
      <c r="A29" s="45">
        <v>7</v>
      </c>
      <c r="B29" s="39">
        <v>1</v>
      </c>
      <c r="C29" s="36" t="s">
        <v>16</v>
      </c>
      <c r="D29" s="51" t="s">
        <v>30</v>
      </c>
      <c r="E29" s="38"/>
      <c r="F29" s="38">
        <f t="shared" si="12"/>
        <v>0</v>
      </c>
      <c r="G29" s="2" t="s">
        <v>11</v>
      </c>
      <c r="H29" s="15" t="e">
        <f t="shared" si="13"/>
        <v>#VALUE!</v>
      </c>
    </row>
    <row r="30" spans="1:8" s="9" customFormat="1" ht="15" customHeight="1" thickBot="1" x14ac:dyDescent="0.4">
      <c r="A30" s="45">
        <v>8</v>
      </c>
      <c r="B30" s="39">
        <v>1</v>
      </c>
      <c r="C30" s="36" t="s">
        <v>16</v>
      </c>
      <c r="D30" s="51" t="s">
        <v>31</v>
      </c>
      <c r="E30" s="38"/>
      <c r="F30" s="38">
        <f t="shared" si="10"/>
        <v>0</v>
      </c>
      <c r="G30" s="2" t="s">
        <v>11</v>
      </c>
      <c r="H30" s="15" t="e">
        <f t="shared" si="11"/>
        <v>#VALUE!</v>
      </c>
    </row>
    <row r="31" spans="1:8" s="9" customFormat="1" ht="15" customHeight="1" thickBot="1" x14ac:dyDescent="0.4">
      <c r="A31" s="41"/>
      <c r="B31" s="43"/>
      <c r="C31" s="43"/>
      <c r="D31" s="32" t="s">
        <v>19</v>
      </c>
      <c r="E31" s="56">
        <f>SUM(F23:F30)</f>
        <v>0</v>
      </c>
      <c r="F31" s="54"/>
      <c r="G31" s="54" t="e">
        <f>SUM(H23:H30)</f>
        <v>#VALUE!</v>
      </c>
      <c r="H31" s="55"/>
    </row>
    <row r="32" spans="1:8" ht="19" thickBot="1" x14ac:dyDescent="0.4">
      <c r="A32" s="25"/>
      <c r="B32" s="30"/>
      <c r="C32" s="26"/>
      <c r="D32" s="27" t="s">
        <v>5</v>
      </c>
      <c r="E32" s="56"/>
      <c r="F32" s="54"/>
      <c r="G32" s="54" t="e">
        <f>G20+G31</f>
        <v>#VALUE!</v>
      </c>
      <c r="H32" s="55"/>
    </row>
    <row r="33" spans="1:8" ht="18.5" x14ac:dyDescent="0.35">
      <c r="A33" s="21"/>
      <c r="B33" s="31"/>
      <c r="C33" s="22"/>
      <c r="D33" s="23"/>
      <c r="E33" s="24"/>
      <c r="F33" s="24"/>
      <c r="G33" s="24"/>
      <c r="H33" s="24"/>
    </row>
    <row r="34" spans="1:8" x14ac:dyDescent="0.35">
      <c r="A34" s="58" t="s">
        <v>15</v>
      </c>
      <c r="B34" s="58"/>
      <c r="C34" s="58"/>
      <c r="D34" s="58"/>
      <c r="E34" s="58"/>
      <c r="F34" s="58"/>
      <c r="G34" s="58"/>
      <c r="H34" s="58"/>
    </row>
    <row r="35" spans="1:8" x14ac:dyDescent="0.35">
      <c r="A35" s="5"/>
    </row>
    <row r="36" spans="1:8" x14ac:dyDescent="0.35">
      <c r="A36" s="7" t="s">
        <v>0</v>
      </c>
      <c r="B36" s="57" t="s">
        <v>8</v>
      </c>
      <c r="C36" s="57"/>
      <c r="D36" s="57"/>
      <c r="G36" s="8" t="s">
        <v>7</v>
      </c>
    </row>
    <row r="43" spans="1:8" x14ac:dyDescent="0.35">
      <c r="D43" s="53" t="s">
        <v>6</v>
      </c>
      <c r="E43" s="53"/>
      <c r="F43" s="53"/>
      <c r="G43" s="53"/>
      <c r="H43" s="53"/>
    </row>
    <row r="44" spans="1:8" x14ac:dyDescent="0.35">
      <c r="D44" s="52" t="s">
        <v>9</v>
      </c>
      <c r="E44" s="52"/>
      <c r="F44" s="52"/>
      <c r="G44" s="52"/>
      <c r="H44" s="52"/>
    </row>
    <row r="45" spans="1:8" x14ac:dyDescent="0.35">
      <c r="D45" s="52" t="s">
        <v>10</v>
      </c>
      <c r="E45" s="52"/>
      <c r="F45" s="52"/>
      <c r="G45" s="52"/>
      <c r="H45" s="52"/>
    </row>
    <row r="1041366" spans="1:8" x14ac:dyDescent="0.35">
      <c r="A1041366" s="1"/>
      <c r="C1041366" s="1"/>
      <c r="E1041366" s="1"/>
      <c r="F1041366" s="6">
        <f>SUM(F2:F1041365)</f>
        <v>0</v>
      </c>
      <c r="G1041366" s="1"/>
      <c r="H1041366" s="1"/>
    </row>
  </sheetData>
  <sheetProtection selectLockedCells="1"/>
  <mergeCells count="13">
    <mergeCell ref="A2:H2"/>
    <mergeCell ref="A3:H3"/>
    <mergeCell ref="E32:F32"/>
    <mergeCell ref="G32:H32"/>
    <mergeCell ref="D45:H45"/>
    <mergeCell ref="D43:H43"/>
    <mergeCell ref="D44:H44"/>
    <mergeCell ref="E20:F20"/>
    <mergeCell ref="G20:H20"/>
    <mergeCell ref="E31:F31"/>
    <mergeCell ref="G31:H31"/>
    <mergeCell ref="B36:D36"/>
    <mergeCell ref="A34:H34"/>
  </mergeCells>
  <phoneticPr fontId="9" type="noConversion"/>
  <printOptions horizontalCentered="1"/>
  <pageMargins left="0.23622047244094491" right="0.23622047244094491" top="0.43307086614173229" bottom="0.43307086614173229" header="0" footer="0"/>
  <pageSetup paperSize="9" scale="65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A0C8F-9CAE-47A1-8003-ED48DB8F8F99}">
  <dimension ref="A1"/>
  <sheetViews>
    <sheetView workbookViewId="0">
      <selection activeCell="B4" sqref="B4"/>
    </sheetView>
  </sheetViews>
  <sheetFormatPr defaultRowHeight="14.5" x14ac:dyDescent="0.35"/>
  <sheetData/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E5B9A4-E6A3-44D6-8D33-226BAA222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C0BA33-9A04-400F-BE4F-4E38DA51F5B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microsoft.com/office/2006/documentManagement/types"/>
    <ds:schemaRef ds:uri="b0e90202-8514-490b-aa47-458e66aada41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4D71246-8BA4-490A-BEC9-0C590D34EE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instalatersky</vt:lpstr>
      <vt:lpstr>příloha č.1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2024-04-19T11:02:53Z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