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8800" windowHeight="12168" activeTab="0"/>
  </bookViews>
  <sheets>
    <sheet name="kuchyne Menza" sheetId="1" r:id="rId1"/>
    <sheet name="rekonstrukce Snack" sheetId="2" r:id="rId2"/>
    <sheet name="Bufet EKF" sheetId="3" r:id="rId3"/>
    <sheet name="chladící gastro zařízení" sheetId="4" r:id="rId4"/>
  </sheets>
  <definedNames/>
  <calcPr fullCalcOnLoad="1"/>
</workbook>
</file>

<file path=xl/sharedStrings.xml><?xml version="1.0" encoding="utf-8"?>
<sst xmlns="http://schemas.openxmlformats.org/spreadsheetml/2006/main" count="204" uniqueCount="151">
  <si>
    <t>Název</t>
  </si>
  <si>
    <t>Rozměry</t>
  </si>
  <si>
    <t>Ks</t>
  </si>
  <si>
    <t xml:space="preserve">Cena za 1 ks  </t>
  </si>
  <si>
    <t xml:space="preserve">Příkon </t>
  </si>
  <si>
    <t>Cena celkem bez DPH</t>
  </si>
  <si>
    <t>Pozice</t>
  </si>
  <si>
    <t>1</t>
  </si>
  <si>
    <t>2</t>
  </si>
  <si>
    <t>3</t>
  </si>
  <si>
    <t>4</t>
  </si>
  <si>
    <t>5</t>
  </si>
  <si>
    <t>5a</t>
  </si>
  <si>
    <t>5b</t>
  </si>
  <si>
    <t>6</t>
  </si>
  <si>
    <t>7</t>
  </si>
  <si>
    <t>8</t>
  </si>
  <si>
    <t>Doprava, zapojení, instalace - dle skutečnosti</t>
  </si>
  <si>
    <t>Vybavení kuchyně Menza</t>
  </si>
  <si>
    <t>230V/0,31kW</t>
  </si>
  <si>
    <t>celoneerezový pracovní stůl skříňový s křídlovými dvířky, pro instalaci sodobaru a výčepních hlav, okapní vanička, prolis v desce stolu</t>
  </si>
  <si>
    <t>1000x800x1000</t>
  </si>
  <si>
    <t>výkonný výrobník sodové vody s chlazením, vodní chlazení, určený k instalaci pod pracovní stůl, chlazení R290, výkon až 94l/h,  70kg hmotnost</t>
  </si>
  <si>
    <t>660x470x700</t>
  </si>
  <si>
    <t>230V/0,7kW</t>
  </si>
  <si>
    <t>výčepní stojan v celonerezovém provedení pro tři možnosti výběru perlivá studená voda, studená voda, nechlazená voda</t>
  </si>
  <si>
    <t>instalační materiál pro zapojení sodobaru s výčepními hlavami, CO2 bombou, …</t>
  </si>
  <si>
    <t>láhev CO2 není součástí výrobníku sody</t>
  </si>
  <si>
    <t>900x900x1900</t>
  </si>
  <si>
    <t>400V/36,5kW</t>
  </si>
  <si>
    <t>530x490x650</t>
  </si>
  <si>
    <t>400V/0,7kW</t>
  </si>
  <si>
    <t>CYL-P - válec Delrin® „cylindrická masová koule“ 2 x Ø 36 mm</t>
  </si>
  <si>
    <t>matrice na výměnu dle výběru</t>
  </si>
  <si>
    <t>pojízdný teplý výdejní vozík pro 3GN 1/1, postaven na sařovaném podnoží z uzavřených profilů 30x30, ve spodní části je vyztužen policí pevně spojenou s nohami, pro sandnou manipulaci je postaven na  4 kolečkách o Ø 125mm, s šedou pryžovou obručí, ze kterých jsou dvě opatřena aretační brzdou, rohy jsou chráněny pryžovým obložením, vyhřívané vany jsou opatřeny výtokovým ventilem a topným tělesem, kapilární termostat je kombinován s vypínačem a je cejchován přímo ve C s nastavením až na 90C, spolu s  kontrolkou zapnutí je umístěn v čelním panelu</t>
  </si>
  <si>
    <t>230V/2,1kW</t>
  </si>
  <si>
    <t>pojízdný teplý výdejní vozík pro 2GN 1/1, postaven na sařovaném podnoží z uzavřených profilů 30x30, ve spodní části je vyztužen policí pevně spojenou s nohami, pro sandnou manipulaci je postaven na  4 kolečkách o Ø 125mm, s šedou pryžovou obručí, ze kterých jsou dvě opatřena aretační brzdou, rohy jsou chráněny pryžovým obložením, vyhřívané vany jsou opatřeny výtokovým ventilem a topným tělesem, kapilární termostat je kombinován s vypínačem a je cejchován přímo ve C s nastavením až na 90C, spolu s  kontrolkou zapnutí je umístěn v čelním panelu</t>
  </si>
  <si>
    <t>230V/1,4kW</t>
  </si>
  <si>
    <t>800x680x900</t>
  </si>
  <si>
    <t>1170x680x900</t>
  </si>
  <si>
    <t>pojízdný teplý výdejní vozík pro 4GN 1/1, postaven na sařovaném podnoží z uzavřených profilů 30x30, ve spodní části je vyztužen policí pevně spojenou s nohami, pro sandnou manipulaci je postaven na  4 kolečkách o Ø 125mm, s šedou pryžovou obručí, ze kterých jsou dvě opatřena aretační brzdou, rohy jsou chráněny pryžovým obložením, vyhřívané vany jsou opatřeny výtokovým ventilem a topným tělesem, kapilární termostat je kombinován s vypínačem a je cejchován přímo ve C s nastavením až na 90C, spolu s  kontrolkou zapnutí je umístěn v čelním panelu</t>
  </si>
  <si>
    <t>1600x680x900</t>
  </si>
  <si>
    <t>ponorný mixér s délkou pracovního ramene min 25cm, regulace otáček mezi 2300 - 9600 min, nůž a spodní část z nerezi, motorová část s ovládáním z polymerového kompozitu, šlehač s délkou metly min 28 cm, regulace otáček mezi 500 - 1800 min, motorová část s ovládáním v ABS plastu</t>
  </si>
  <si>
    <t>Rozměry zařízení můžou být +-10% z uvedených rozměrů</t>
  </si>
  <si>
    <t>KW u zařízení jsou uvedeny jako nejvýše přípustné</t>
  </si>
  <si>
    <t>výrobník čaje v celonerezovém provedení, objem min 300l, dvouplášťové provedení, nastavení  přípravy čaje 100l, 200, 300l, ve spodní částí odkalovací ventil na čištění výrobníku, oběhové čerpadlo na promíchaní čaje se sirupem / cukrem</t>
  </si>
  <si>
    <t xml:space="preserve">automatické formovací stolní zařízení na dělení a formování mletého masa s různými druhy ingrediencí (kousky zeleniny, sýru, vajíček, soja, apod.), nerezová ocel s polyethylenovými doplňky, snadná údržba a výměn formátovacích hlavic, se strojem dodaný 1 válec na oválný tvar, možnost výběru 100, 110 nebo 120mm, nastavením tloušťky porce 9 až 23mm dochází k úpravě váhy porce 63 až 162g, objem zásobníku 40l,  </t>
  </si>
  <si>
    <t>Rozměry zařízení můžou být +-10% z uvedených rozměrů, avšak všechna zařízení se musí vlézt do prostoru k tomu vymezenému viz nákres</t>
  </si>
  <si>
    <t>Rekontrukce BISTRO Menza</t>
  </si>
  <si>
    <t>elektrická fritéza dvojitá s nerezovou vanou o objemu 2x 8l, víko vany, 2x koš 120x 290x 120, držák koše na fritéze, nerezová spirála s dlouhou životností, studená zóna, masivní konstrukce, zaoblené hrany pro snadnou údržbu, maximálně pevné a odolné spojení modulů, provední HEAVY LINE</t>
  </si>
  <si>
    <t>400x705x280</t>
  </si>
  <si>
    <t>400V/12kW</t>
  </si>
  <si>
    <t>elektrický sporák sklokeramický se 2 varnými 2,5kW poli, varná deska o rozměru 350x570mm, masivní nerezová deska, masivní konstrukce z 2mm plechu, zaoblené hrany pro snadnou údržbu, maximálně pevné a odolné spojení modulů, provední HEAVY DUTY LINE</t>
  </si>
  <si>
    <t>400x705x380</t>
  </si>
  <si>
    <t>400V/5kW</t>
  </si>
  <si>
    <t>elektrická grilovací deska hladká s termostatickým ovládáním 50 - 300°C, grilovací deska z masivní litiny, zásuvka na tuk, vyvýšené okraje - ochrana proti prskání při opékání, masivní konstrukce, zaoblené hrany pro snadnou údržbu, maximálně pevné a odolné spojení modulů</t>
  </si>
  <si>
    <t>400V/5,5kW</t>
  </si>
  <si>
    <t>elektrický vařič těstovin, elektro ventil pro napouštění vody, přepadová trubka, odpad ve dně vany, dvířka, masivní konstrukce, zaoblené hrany pro snadnou údržbu, maximálně pevné a odolné spojení modulů, provední HEAVY LINE</t>
  </si>
  <si>
    <t>400x700x900</t>
  </si>
  <si>
    <t>400V/7,8kW</t>
  </si>
  <si>
    <t>koše do vařiče těstovin 1/4 - 4 koše na těstoviny s madly  140x160x200</t>
  </si>
  <si>
    <t>celonerezový podstavec pod varnou linku otevřený s protorem pro chlazené podstavce</t>
  </si>
  <si>
    <t>2210x700x600</t>
  </si>
  <si>
    <t xml:space="preserve">lišta za varnou linku </t>
  </si>
  <si>
    <t>2200x50</t>
  </si>
  <si>
    <t>kombinovaný chladící / mrazící podstavec pod varnou linku v celonerezovém provedení se zásuvkou na 3GN 1/1 150, ventilované chlazení pro rychlé dosažení a udržení teploty, automatické odtávání, digitální termostat, 4 kolečka - 2 s brzdou, věnjší i vnitřní provedení celonerezové SS304, chlazení +1°C až +4°C / mrazení -21°C až -24°C, chladivo R290</t>
  </si>
  <si>
    <t>9053x700x600</t>
  </si>
  <si>
    <t>230V/0,3kW</t>
  </si>
  <si>
    <t>510x800x880</t>
  </si>
  <si>
    <t xml:space="preserve">digestoř nástěnná stávající </t>
  </si>
  <si>
    <t>7a</t>
  </si>
  <si>
    <t>doplnění digestoře o osvětlení v nerezové pouzdře</t>
  </si>
  <si>
    <t>230V/0,1kW</t>
  </si>
  <si>
    <t>celonerezový pracovní stůl - stávající</t>
  </si>
  <si>
    <t>9</t>
  </si>
  <si>
    <t>chladící pizza stůl na přípravu pizzy se 2 izolovanými dvířky a 7 neutrálními zásuvkami pro uložení zpracovaných bochánků těsta, provedení vnitřní i vnější celonerezové z potravinářské oceli, izolace stěn 60mm, pracovní teplota  + 2°C až + 10°C při okloní teplotě +32°C, ventilované chlazení, kompresor s chladivem R600a, výparník s hliníkovým žebrováním, rozvod v mědi, automatické odtávaní a odpařování kondenzátu, osvětlený kontrolní panel s displejem, ovládání teploty a odtávání, vrchní žulová pracovní deska s žulovými bočnicemi pro vsazení chlazené nástavby, chlazená nástavba pro 8ks GN 1/3 100 - popis chlazení jako u stolu, zákryt z plexiskla s osvětlením</t>
  </si>
  <si>
    <t>2045x800x1445</t>
  </si>
  <si>
    <t>230V/0,35kW</t>
  </si>
  <si>
    <t>10</t>
  </si>
  <si>
    <t>celonerezový pracovní stůl s policemi</t>
  </si>
  <si>
    <t>640x700x850</t>
  </si>
  <si>
    <t>11</t>
  </si>
  <si>
    <t>vyhřívaná vana 4x GN 1/1 200 opatřena výtokovým ventilem, kapilární termostaty jsou kombinovány s vypínačem a jsou cejchovány přímo ve °C s nastavením až na 90°C, spolu s  kontrolkou zapnutí jsou umístěny v  čelním ovládacím panelu</t>
  </si>
  <si>
    <t>1500x700x900</t>
  </si>
  <si>
    <t>230V/2,8kW</t>
  </si>
  <si>
    <t>11a</t>
  </si>
  <si>
    <r>
      <t xml:space="preserve">zákryt hygienický jednopatrový s osvětlením, hygienický zákryt tvoří stojny z nerezových jaklů pevně uchycených do výdejního vozíku,, stolu, mezi stojnami jsou pomocí držáků uchyceny zákryty ze skla, mezi skly je umístěna nerezová výdejní rampa </t>
    </r>
    <r>
      <rPr>
        <b/>
        <sz val="11"/>
        <color indexed="10"/>
        <rFont val="Times New Roman"/>
        <family val="1"/>
      </rPr>
      <t xml:space="preserve"> s infra osvětlením s ohřevem Halloterm</t>
    </r>
  </si>
  <si>
    <t>230V/1,5kW</t>
  </si>
  <si>
    <t>12</t>
  </si>
  <si>
    <t>13</t>
  </si>
  <si>
    <t>Stavební úpravy (zvětšenní výdejního okna, vybourání zdiva, zapravení)</t>
  </si>
  <si>
    <t>2x2m</t>
  </si>
  <si>
    <t>14</t>
  </si>
  <si>
    <t>Stavební úpravy (vybudování sádrokartonové předstěny, včetně obkladu bílou kachličkou15x15cm, v předstěně budou nataženy kabely)- za položkami 1-6</t>
  </si>
  <si>
    <t>1m2</t>
  </si>
  <si>
    <t>15</t>
  </si>
  <si>
    <t>Stavební úpravy (odstranění starého obložení, vybudování nových obkladu u pizza stolu kachličky bílé barvy 15x15 cm) u položek 9a 10</t>
  </si>
  <si>
    <t>16</t>
  </si>
  <si>
    <t>Stavební úpravy Elektro (dotažení nových kabelů ke strojům včetně jištění, příprava pro zapojení nové technologie, úprava rozvaděče podle potřeby, reizní zpráva včetně projektové dokumentace celého rozvaděče)</t>
  </si>
  <si>
    <t>17</t>
  </si>
  <si>
    <t>Výmalba celkového zázemí bílou otěruvzdornou barvou</t>
  </si>
  <si>
    <t>Doprava, zapojení, instalační materiál, zaškolení</t>
  </si>
  <si>
    <t>KW u zařízení jsou uvedeny jako nejvýše přípustné,</t>
  </si>
  <si>
    <t>VŠB - Ekonomická fakulta</t>
  </si>
  <si>
    <t>Zařízení bufetu II.</t>
  </si>
  <si>
    <t>Vybavení bufetu</t>
  </si>
  <si>
    <t xml:space="preserve">automatický kávovar se snadným ovládáním a individualitou, 31 různých specialit - kávových nápojů s mlékem i mléčnou pěnou a rovněž celou šíři černých kávových specialit, mlýnek Professional Aroma Grinder, funkce One-Touch-Lungo příprava caffè barista a lungo barista,  různé stupně teploty horké vody pro různé druhy čaje, výškově nastavitelná kombinovaná tryska naplní po stisknutí tlačítka šálky nebo sklenice podle volby jednou či dvěma kávovými specialitami současně (platí i pro mléčné speciality), ovládání prostřednictvím barevného dotykového displeje velikosti 4,3" s vysokým rozlišením je navrženo jako zcela intuitivní, jasné srozumitelné obrázky pro přímou cestou k výběru, velký zásobník na zrnkovou kávu o objemu 1 kg, pětilitrová nádržka na vodu a nádobou na kávovou sedlinu s kapacitou 40 porcí se doplňovací úkony omezí na minimum. </t>
  </si>
  <si>
    <t>380x460x524</t>
  </si>
  <si>
    <t>230V/1,45kW</t>
  </si>
  <si>
    <t>Prvek K2 - kuchyňská linka celonerezová - do tvaru děleného "U"</t>
  </si>
  <si>
    <t>5c</t>
  </si>
  <si>
    <r>
      <t xml:space="preserve">kontaktní gril v celonerezovém provedení, kontaktní plochy z teplovodné slitiny, regulace teploty 0 300C, kontrolka chodu vyhřátí, síťový vypínač, rozměr plotny 370x240 </t>
    </r>
    <r>
      <rPr>
        <b/>
        <sz val="11"/>
        <rFont val="Times New Roman"/>
        <family val="1"/>
      </rPr>
      <t>HORNÍ PLOTNA HLADKÁ NEBO RÝHOVANÁ</t>
    </r>
  </si>
  <si>
    <t>410x410x200</t>
  </si>
  <si>
    <t>230V/3kW</t>
  </si>
  <si>
    <t>6a</t>
  </si>
  <si>
    <t>6b</t>
  </si>
  <si>
    <t xml:space="preserve">filtrr určeny k úpravě a změkčení vody pro malé a střední konvektomaty a pekařské pece. Zajišťují, aby se v konvektomatech netvořily vápenaté usazeniny, nedostávaly do nich mechanické nečistoty, pachutě a zápachy obsažené ve vodě. Zůstatkovou kapacitu filtru lze sledovat pomocí elektronickým průtokoměrem kapacita, filtrační patrony se mění po vyčerpání kapacity 4.675l nebo 1x ročně, zůstatkovou kapacitu filtru lze sledovat pomocí elektronického průtokoměru </t>
  </si>
  <si>
    <t>12a</t>
  </si>
  <si>
    <t>profi indukční vařič, model je v celonerezovém porvedení s možností regulace výkonu - času - teploty, světelný indikátor chodu, max průměr pánve 140 - 280mm, nastavené výkonu 1 až 17 stupňů, nastavení času 0 - 180min, nastavení teploty 350°C - 240C, příkon 3500W</t>
  </si>
  <si>
    <t>340x440x120</t>
  </si>
  <si>
    <t>230V/3,5kW</t>
  </si>
  <si>
    <t>13c</t>
  </si>
  <si>
    <t>nářezový stroj se šnekovým převodem, nůž 275mm s max průměrem řezu 190mm, šikmé uložení stolu, brusné zařízení, síla řezu 0 - 15mm, tlakový odlitek z hlinikové slitiny, motor s ventilátorem a pojistkou proti přehřátí</t>
  </si>
  <si>
    <t>440x530x420</t>
  </si>
  <si>
    <t>230V/0,2kW</t>
  </si>
  <si>
    <t>Doprava, montáž, instalační materiál, uvedení do provozu, zaškolení</t>
  </si>
  <si>
    <t>VŠB</t>
  </si>
  <si>
    <t>chladicí obslužná vitrína k vystavení cukrářských a lahůdkářských výrobků, ventilované chlazení, chladivo R290, automatické odtávání, digitální termostat, přední oblé rovné, dvojité sklo prosklené boky, 3 skleněné police 1350x330, zadní posuvné dveře, LED osvětlení, rozsah teplot +2°C až +8°C,</t>
  </si>
  <si>
    <t>1505x745x1350</t>
  </si>
  <si>
    <t>230V/0,69kW</t>
  </si>
  <si>
    <t>profi chladící skříň bílá o objemu 570/476l, plné dveře, ventilované chlazení, termostat, digitální termostat s teploměrem na čelním panelu, automatické odtávání, 4 výškové roštově stavitelné police, zabudovaný zámek, chaldivo R600a, snadno vyměnitelné těsnění, rozsah teplot +2°C až  +10°C, možnost vložení celé přepravky</t>
  </si>
  <si>
    <t>780x700x1890</t>
  </si>
  <si>
    <t>skříňka na vystavení a prodej doplňků (sešity, hygienické potřeby, čokolády, sušenky, apod.), nerezová konstrukce opláštěná lamino deskou, z čela sklo, boky - spodní a horní část, posuvná záda - dvířka v lamino provedení, 5x posuvná police, osvětlení, sokl</t>
  </si>
  <si>
    <t>1450x450x1950</t>
  </si>
  <si>
    <t xml:space="preserve">lednice na nápoje s prosklenými posuvnými dveřmi, samozavírací posuvné prosklené dveře, 
osvětlený reklamní panel, vnitřní svislé osvětlení, 5x nastavitelné police s rozměrem 1072x470, nastavitelné nožky, ventilované chlazení, teplotní rozsah +2 až +10 °C, chladivo R290, </t>
  </si>
  <si>
    <t>230V/0,88kW</t>
  </si>
  <si>
    <t>Doprava, zapojení, instalační materiál, pozice 4 výnos do 1 NP</t>
  </si>
  <si>
    <t>demontáž a likvidace starého zařízení, (3x pultová chladicí vitrina, 2x stojací chladicí vitrina</t>
  </si>
  <si>
    <t>2a</t>
  </si>
  <si>
    <t>2b</t>
  </si>
  <si>
    <t>2c</t>
  </si>
  <si>
    <t>2d</t>
  </si>
  <si>
    <t>4a</t>
  </si>
  <si>
    <t>4b</t>
  </si>
  <si>
    <t xml:space="preserve">kondenzační digestoř pro konvektomat - není třeba připojení na VZT, spuštění ventilátoru pro nasávání automaticky při otevření dveří stroje, výměnné a čistitelné filtry v provedení AISI 304, kabeláž na propojení digestoře s konvektomatem, napojení na odpad </t>
  </si>
  <si>
    <r>
      <t xml:space="preserve">celonerezový konvektomat na 6GN 1/1, </t>
    </r>
    <r>
      <rPr>
        <b/>
        <sz val="11"/>
        <rFont val="Times New Roman"/>
        <family val="1"/>
      </rPr>
      <t>uložení GN na hloubku</t>
    </r>
    <r>
      <rPr>
        <sz val="11"/>
        <rFont val="Times New Roman"/>
        <family val="1"/>
      </rPr>
      <t xml:space="preserve">, Horký vzduch 30 – 300 °C, Kombinovaný režim 30 – 300 °C, Vaření v páře 30 – 130 °C, Bio vaření 30 – 98 °C, Vaření/pečení přes noc, Časování zásuvů, 7-palcový barevný kapacitní LCD displej- programovatelné režimy - možnost naprogramovat a uložit režimy vaření v automatickém chodu (až 15 cyklů), kdy má každý program své vlastní jméno, fotografii a informace o receptu, přímý přístup z konvektomatu k databázi receptur s volitelným stahováním, synchronizace konvektomatů připojených ke stejnému uživatelskému účtu,  možnost víceúrovňového vaření různých jídel současně s různými dobami vaření. - možnost zvolit až 6 rychlostí ventilátoru, regulace teploty v jádru výrobku se 4 bodovou teplotní vpichovou sondou, pevná vícebodová teplotní sonda, Ø 3 mm., LED osvětlení varné komory,  automatické mytí, rychlý mycí program max. 10 min
</t>
    </r>
  </si>
  <si>
    <t>celonerezový konvektomat na 6GN 1/1, uložení GN na hloubku, Horký vzduch 30 – 300 °C, Kombinovaný režim 30 – 300 °C, Vaření v páře 30 – 130 °C, Bio vaření 30 – 98 °C, Vaření/pečení přes noc, Časování zásuvů, 7-palcový barevný kapacitní LCD displej- programovatelné režimy - možnost naprogramovat a uložit režimy vaření v automatickém chodu (až 15 cyklů), kdy má každý program své vlastní jméno, fotografii a informace o receptu, přímý přístup z konvektomatu k databázi receptur s volitelným stahováním, synchronizace konvektomatů připojených ke stejnému uživatelskému účtu,  možnost víceúrovňového vaření různých jídel současně s různými dobami vaření. - možnost zvolit až 6 rychlostí ventilátoru, regulace teploty v jádru výrobku se 4 bodovou teplotní vpichovou sondou, pevná vícebodová teplotní sonda, Ø 3 mm., LED osvětlení varné komory,  automatické mytí, rychlý mycí program max. 10 min</t>
  </si>
  <si>
    <t>šířka x hloubka x výška</t>
  </si>
  <si>
    <t>430x650x570 mm</t>
  </si>
  <si>
    <t>230V/6 KW</t>
  </si>
  <si>
    <t>Vysokorychlostní pec 230V 
Flexibilní zařízení k manuálním a automatickým provozním režimům vaření. S možností využití – horký vzduch, mikrovlny a řízenou ventilaci na zapečení z vrchu. Barevný minimálně 7' palcový dotykový displej. Software v českém jazyce, možnost tvorby receptů více jak 100 plně automatických receptů včetně fotografií nebo piktogramů. Možnost synchronizace vysokorychlostních pecí (efektivní sdílení již vytvořených receptů). Vzdáleného připojení (LAN nebo WIFI) za účelem zprávy receptů, dat HACCP, servisní kontroly nebo aktualizací. Manuální vaření Operační teplota +-300 °C Funkce rychlého ochlazení varné komory ventilátorem. Varná komora z nerezové oceli, plně zaoblené hrany pro snazší čištění. Rozhraní pro připojení USB. Včetně příslušenství jako lopatka, pečící deska a sada teflonových košíků.</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</si>
</sst>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quot;CZK&quot;;\-#,##0\ &quot;CZK&quot;"/>
    <numFmt numFmtId="167" formatCode="#,##0\ &quot;CZK&quot;;[Red]\-#,##0\ &quot;CZK&quot;"/>
    <numFmt numFmtId="168" formatCode="#,##0.00\ &quot;CZK&quot;;\-#,##0.00\ &quot;CZK&quot;"/>
    <numFmt numFmtId="169" formatCode="#,##0.00\ &quot;CZK&quot;;[Red]\-#,##0.00\ &quot;CZK&quot;"/>
    <numFmt numFmtId="170" formatCode="_-* #,##0\ &quot;CZK&quot;_-;\-* #,##0\ &quot;CZK&quot;_-;_-* &quot;-&quot;\ &quot;CZK&quot;_-;_-@_-"/>
    <numFmt numFmtId="171" formatCode="_-* #,##0\ _C_Z_K_-;\-* #,##0\ _C_Z_K_-;_-* &quot;-&quot;\ _C_Z_K_-;_-@_-"/>
    <numFmt numFmtId="172" formatCode="_-* #,##0.00\ &quot;CZK&quot;_-;\-* #,##0.00\ &quot;CZK&quot;_-;_-* &quot;-&quot;??\ &quot;CZK&quot;_-;_-@_-"/>
    <numFmt numFmtId="173" formatCode="_-* #,##0.00\ _C_Z_K_-;\-* #,##0.00\ _C_Z_K_-;_-* &quot;-&quot;??\ _C_Z_K_-;_-@_-"/>
    <numFmt numFmtId="174" formatCode="[$-409]dddd\,\ d\ mmmm\ yy"/>
    <numFmt numFmtId="175" formatCode="[$-405]dddd\ d\.\ mmmm\ yy"/>
    <numFmt numFmtId="176" formatCode="d/m;@"/>
    <numFmt numFmtId="177" formatCode="d/m/yy;@"/>
    <numFmt numFmtId="178" formatCode="d/m/yyyy;@"/>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Arial CE"/>
      <family val="2"/>
    </font>
    <font>
      <sz val="12"/>
      <color indexed="8"/>
      <name val="Calibri"/>
      <family val="2"/>
    </font>
    <font>
      <b/>
      <sz val="10"/>
      <name val="Arial CE"/>
      <family val="2"/>
    </font>
    <font>
      <i/>
      <sz val="10"/>
      <name val="Arial CE"/>
      <family val="2"/>
    </font>
    <font>
      <sz val="10"/>
      <name val="Times New Roman"/>
      <family val="1"/>
    </font>
    <font>
      <sz val="10"/>
      <name val="Helv"/>
      <family val="2"/>
    </font>
    <font>
      <b/>
      <sz val="10"/>
      <name val="Times New Roman"/>
      <family val="1"/>
    </font>
    <font>
      <i/>
      <sz val="10"/>
      <name val="Times New Roman"/>
      <family val="1"/>
    </font>
    <font>
      <b/>
      <i/>
      <sz val="16"/>
      <name val="Times New Roman"/>
      <family val="1"/>
    </font>
    <font>
      <b/>
      <i/>
      <sz val="14"/>
      <name val="Times New Roman"/>
      <family val="1"/>
    </font>
    <font>
      <sz val="12"/>
      <color indexed="9"/>
      <name val="Calibri"/>
      <family val="2"/>
    </font>
    <font>
      <sz val="12"/>
      <color indexed="14"/>
      <name val="Calibri"/>
      <family val="2"/>
    </font>
    <font>
      <b/>
      <sz val="12"/>
      <color indexed="52"/>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name val="Times New Roman"/>
      <family val="1"/>
    </font>
    <font>
      <b/>
      <sz val="11"/>
      <name val="Times New Roman"/>
      <family val="1"/>
    </font>
    <font>
      <b/>
      <sz val="12"/>
      <name val="Times New Roman"/>
      <family val="1"/>
    </font>
    <font>
      <sz val="10"/>
      <name val="Arial"/>
      <family val="2"/>
    </font>
    <font>
      <b/>
      <sz val="11"/>
      <color indexed="10"/>
      <name val="Times New Roman"/>
      <family val="1"/>
    </font>
    <font>
      <sz val="9"/>
      <name val="Times New Roman"/>
      <family val="1"/>
    </font>
    <font>
      <b/>
      <sz val="9"/>
      <name val="Times New Roman"/>
      <family val="1"/>
    </font>
    <font>
      <sz val="9"/>
      <name val="Times New Roman CE"/>
      <family val="1"/>
    </font>
    <font>
      <u val="single"/>
      <sz val="10"/>
      <color indexed="39"/>
      <name val="Arial CE"/>
      <family val="2"/>
    </font>
    <font>
      <u val="single"/>
      <sz val="10"/>
      <color indexed="36"/>
      <name val="Arial CE"/>
      <family val="2"/>
    </font>
    <font>
      <sz val="12"/>
      <color theme="1"/>
      <name val="Calibri"/>
      <family val="2"/>
    </font>
    <font>
      <sz val="12"/>
      <color theme="0"/>
      <name val="Calibri"/>
      <family val="2"/>
    </font>
    <font>
      <u val="single"/>
      <sz val="10"/>
      <color theme="10"/>
      <name val="Arial CE"/>
      <family val="2"/>
    </font>
    <font>
      <u val="single"/>
      <sz val="10"/>
      <color theme="11"/>
      <name val="Arial CE"/>
      <family val="2"/>
    </font>
    <font>
      <sz val="12"/>
      <color rgb="FF9C0006"/>
      <name val="Calibri"/>
      <family val="2"/>
    </font>
    <font>
      <b/>
      <sz val="18"/>
      <color theme="3"/>
      <name val="Cambria"/>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s>
  <cellStyleXfs count="8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0" fillId="2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28" borderId="0" applyNumberFormat="0" applyBorder="0" applyAlignment="0" applyProtection="0"/>
    <xf numFmtId="0" fontId="10" fillId="9" borderId="0" applyNumberFormat="0" applyBorder="0" applyAlignment="0" applyProtection="0"/>
    <xf numFmtId="0" fontId="2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11" fillId="29" borderId="0" applyNumberFormat="0" applyBorder="0" applyAlignment="0" applyProtection="0"/>
    <xf numFmtId="0" fontId="18"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1" fillId="20" borderId="0" applyNumberFormat="0" applyBorder="0" applyAlignment="0" applyProtection="0"/>
    <xf numFmtId="0" fontId="0" fillId="0" borderId="0">
      <alignment/>
      <protection/>
    </xf>
    <xf numFmtId="0" fontId="29" fillId="0" borderId="0" applyAlignment="0">
      <protection locked="0"/>
    </xf>
    <xf numFmtId="0" fontId="39" fillId="0" borderId="0" applyNumberFormat="0" applyFill="0" applyBorder="0" applyAlignment="0" applyProtection="0"/>
    <xf numFmtId="0" fontId="0" fillId="10" borderId="6" applyNumberFormat="0" applyFont="0" applyAlignment="0" applyProtection="0"/>
    <xf numFmtId="9" fontId="0" fillId="0" borderId="0" applyFont="0" applyFill="0" applyBorder="0" applyAlignment="0" applyProtection="0"/>
    <xf numFmtId="0" fontId="20" fillId="0" borderId="7" applyNumberFormat="0" applyFill="0" applyAlignment="0" applyProtection="0"/>
    <xf numFmtId="0" fontId="14" fillId="31" borderId="0" applyNumberFormat="0" applyBorder="0" applyAlignment="0" applyProtection="0"/>
    <xf numFmtId="0" fontId="40" fillId="32" borderId="0" applyNumberFormat="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19" fillId="9" borderId="9" applyNumberFormat="0" applyAlignment="0" applyProtection="0"/>
    <xf numFmtId="0" fontId="12" fillId="8" borderId="9" applyNumberFormat="0" applyAlignment="0" applyProtection="0"/>
    <xf numFmtId="0" fontId="22" fillId="8" borderId="10" applyNumberFormat="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0" fillId="28"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28" borderId="0" applyNumberFormat="0" applyBorder="0" applyAlignment="0" applyProtection="0"/>
    <xf numFmtId="0" fontId="10" fillId="35" borderId="0" applyNumberFormat="0" applyBorder="0" applyAlignment="0" applyProtection="0"/>
  </cellStyleXfs>
  <cellXfs count="141">
    <xf numFmtId="0" fontId="0" fillId="0" borderId="0" xfId="0" applyAlignment="1">
      <alignment/>
    </xf>
    <xf numFmtId="0" fontId="7" fillId="8" borderId="0" xfId="0" applyFont="1" applyFill="1" applyAlignment="1">
      <alignment horizontal="center"/>
    </xf>
    <xf numFmtId="0" fontId="3" fillId="0" borderId="0" xfId="0" applyFont="1" applyAlignment="1">
      <alignment/>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3" fontId="4" fillId="0" borderId="0" xfId="0" applyNumberFormat="1" applyFont="1" applyFill="1" applyAlignment="1">
      <alignment horizontal="center"/>
    </xf>
    <xf numFmtId="49" fontId="8" fillId="8" borderId="0" xfId="0" applyNumberFormat="1" applyFont="1" applyFill="1" applyAlignment="1">
      <alignment horizontal="center"/>
    </xf>
    <xf numFmtId="0" fontId="6" fillId="8" borderId="0" xfId="0" applyFont="1" applyFill="1" applyBorder="1" applyAlignment="1">
      <alignment horizontal="center"/>
    </xf>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49" fontId="27" fillId="36" borderId="11" xfId="0" applyNumberFormat="1" applyFont="1" applyFill="1" applyBorder="1" applyAlignment="1">
      <alignment horizontal="center" vertical="center"/>
    </xf>
    <xf numFmtId="49" fontId="4" fillId="37" borderId="11" xfId="0" applyNumberFormat="1" applyFont="1" applyFill="1" applyBorder="1" applyAlignment="1">
      <alignment horizontal="center"/>
    </xf>
    <xf numFmtId="49" fontId="26" fillId="8" borderId="11" xfId="0" applyNumberFormat="1" applyFont="1" applyFill="1" applyBorder="1" applyAlignment="1">
      <alignment horizontal="center" vertical="top"/>
    </xf>
    <xf numFmtId="49" fontId="27" fillId="31" borderId="11" xfId="0" applyNumberFormat="1" applyFont="1" applyFill="1" applyBorder="1" applyAlignment="1">
      <alignment horizontal="center"/>
    </xf>
    <xf numFmtId="0" fontId="26" fillId="8" borderId="0" xfId="0" applyFont="1" applyFill="1" applyAlignment="1">
      <alignment horizontal="center" vertical="top"/>
    </xf>
    <xf numFmtId="4" fontId="4" fillId="38" borderId="0" xfId="0" applyNumberFormat="1" applyFont="1" applyFill="1" applyAlignment="1">
      <alignment horizontal="center"/>
    </xf>
    <xf numFmtId="0" fontId="4" fillId="0" borderId="0" xfId="0" applyFont="1" applyFill="1" applyAlignment="1">
      <alignment vertical="top"/>
    </xf>
    <xf numFmtId="49" fontId="26" fillId="8" borderId="11" xfId="0" applyNumberFormat="1" applyFont="1" applyFill="1" applyBorder="1" applyAlignment="1">
      <alignment horizontal="center" vertical="top" wrapText="1"/>
    </xf>
    <xf numFmtId="0" fontId="6" fillId="8" borderId="0" xfId="0" applyFont="1" applyFill="1" applyAlignment="1">
      <alignment horizontal="center" vertical="top"/>
    </xf>
    <xf numFmtId="0" fontId="6" fillId="0" borderId="0" xfId="0" applyFont="1" applyAlignment="1">
      <alignment horizontal="center" vertical="top"/>
    </xf>
    <xf numFmtId="0" fontId="2" fillId="0" borderId="0" xfId="0" applyFont="1" applyAlignment="1">
      <alignment horizontal="center" vertical="top"/>
    </xf>
    <xf numFmtId="0" fontId="27" fillId="8" borderId="0" xfId="0" applyFont="1" applyFill="1" applyAlignment="1">
      <alignment horizontal="center" vertical="top"/>
    </xf>
    <xf numFmtId="0" fontId="28" fillId="36" borderId="12" xfId="0" applyFont="1" applyFill="1" applyBorder="1" applyAlignment="1">
      <alignment horizontal="center" vertical="center"/>
    </xf>
    <xf numFmtId="0" fontId="28" fillId="36" borderId="12" xfId="0" applyFont="1" applyFill="1" applyBorder="1" applyAlignment="1">
      <alignment horizontal="left" vertical="center"/>
    </xf>
    <xf numFmtId="0" fontId="28" fillId="36" borderId="12" xfId="0" applyFont="1" applyFill="1" applyBorder="1" applyAlignment="1">
      <alignment vertical="center"/>
    </xf>
    <xf numFmtId="0" fontId="27" fillId="36" borderId="12" xfId="0" applyFont="1" applyFill="1" applyBorder="1" applyAlignment="1">
      <alignment horizontal="center" vertical="center"/>
    </xf>
    <xf numFmtId="3" fontId="27" fillId="36" borderId="12" xfId="0" applyNumberFormat="1" applyFont="1" applyFill="1" applyBorder="1" applyAlignment="1">
      <alignment horizontal="center" vertical="center"/>
    </xf>
    <xf numFmtId="0" fontId="27" fillId="37" borderId="12" xfId="0" applyFont="1" applyFill="1" applyBorder="1" applyAlignment="1">
      <alignment horizontal="center" vertical="center"/>
    </xf>
    <xf numFmtId="0" fontId="26" fillId="37" borderId="12" xfId="0" applyFont="1" applyFill="1" applyBorder="1" applyAlignment="1">
      <alignment horizontal="left"/>
    </xf>
    <xf numFmtId="0" fontId="26" fillId="37" borderId="12" xfId="0" applyFont="1" applyFill="1" applyBorder="1" applyAlignment="1">
      <alignment horizontal="center"/>
    </xf>
    <xf numFmtId="3" fontId="26" fillId="37" borderId="12" xfId="0" applyNumberFormat="1" applyFont="1" applyFill="1" applyBorder="1" applyAlignment="1">
      <alignment horizontal="center"/>
    </xf>
    <xf numFmtId="0" fontId="26" fillId="8" borderId="12" xfId="0" applyFont="1" applyFill="1" applyBorder="1" applyAlignment="1">
      <alignment horizontal="left" vertical="top" wrapText="1"/>
    </xf>
    <xf numFmtId="0" fontId="26" fillId="38" borderId="12" xfId="0" applyFont="1" applyFill="1" applyBorder="1" applyAlignment="1">
      <alignment horizontal="left" vertical="top"/>
    </xf>
    <xf numFmtId="0" fontId="26" fillId="38" borderId="12" xfId="0" applyFont="1" applyFill="1" applyBorder="1" applyAlignment="1">
      <alignment horizontal="center" vertical="top"/>
    </xf>
    <xf numFmtId="3" fontId="26" fillId="38" borderId="12" xfId="0" applyNumberFormat="1" applyFont="1" applyFill="1" applyBorder="1" applyAlignment="1">
      <alignment horizontal="center" vertical="top"/>
    </xf>
    <xf numFmtId="0" fontId="26" fillId="8" borderId="12" xfId="0" applyFont="1" applyFill="1" applyBorder="1" applyAlignment="1">
      <alignment vertical="top"/>
    </xf>
    <xf numFmtId="3" fontId="26" fillId="0" borderId="12" xfId="0" applyNumberFormat="1" applyFont="1" applyBorder="1" applyAlignment="1">
      <alignment horizontal="center" vertical="top"/>
    </xf>
    <xf numFmtId="3" fontId="26" fillId="8" borderId="12" xfId="0" applyNumberFormat="1" applyFont="1" applyFill="1" applyBorder="1" applyAlignment="1">
      <alignment horizontal="center" vertical="top" wrapText="1"/>
    </xf>
    <xf numFmtId="0" fontId="27" fillId="31" borderId="12" xfId="0" applyFont="1" applyFill="1" applyBorder="1" applyAlignment="1">
      <alignment horizontal="left" vertical="center"/>
    </xf>
    <xf numFmtId="0" fontId="27" fillId="31" borderId="12" xfId="0" applyFont="1" applyFill="1" applyBorder="1" applyAlignment="1">
      <alignment vertical="top"/>
    </xf>
    <xf numFmtId="0" fontId="27" fillId="31" borderId="12" xfId="0" applyFont="1" applyFill="1" applyBorder="1" applyAlignment="1">
      <alignment horizontal="left" vertical="top"/>
    </xf>
    <xf numFmtId="0" fontId="27" fillId="31" borderId="12" xfId="0" applyFont="1" applyFill="1" applyBorder="1" applyAlignment="1">
      <alignment horizontal="center" vertical="top"/>
    </xf>
    <xf numFmtId="3" fontId="27" fillId="31" borderId="12" xfId="0" applyNumberFormat="1" applyFont="1" applyFill="1" applyBorder="1" applyAlignment="1">
      <alignment horizontal="center" vertical="top"/>
    </xf>
    <xf numFmtId="3" fontId="27" fillId="31" borderId="12"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wrapText="1"/>
    </xf>
    <xf numFmtId="0" fontId="6" fillId="8" borderId="0" xfId="0" applyFont="1" applyFill="1" applyAlignment="1">
      <alignment horizontal="center"/>
    </xf>
    <xf numFmtId="0" fontId="26" fillId="8" borderId="12" xfId="0" applyFont="1" applyFill="1" applyBorder="1" applyAlignment="1">
      <alignment horizontal="center" vertical="top" wrapText="1"/>
    </xf>
    <xf numFmtId="0" fontId="6" fillId="8" borderId="0" xfId="0" applyFont="1" applyFill="1" applyAlignment="1">
      <alignment horizontal="center" vertical="top" wrapText="1"/>
    </xf>
    <xf numFmtId="0" fontId="6" fillId="0" borderId="0" xfId="0" applyFont="1" applyAlignment="1">
      <alignment horizontal="center" vertical="top" wrapText="1"/>
    </xf>
    <xf numFmtId="49" fontId="26" fillId="38" borderId="11" xfId="0" applyNumberFormat="1" applyFont="1" applyFill="1" applyBorder="1" applyAlignment="1">
      <alignment horizontal="center" vertical="top"/>
    </xf>
    <xf numFmtId="0" fontId="26" fillId="38" borderId="12" xfId="0" applyFont="1" applyFill="1" applyBorder="1" applyAlignment="1">
      <alignment horizontal="left" vertical="top" wrapText="1"/>
    </xf>
    <xf numFmtId="0" fontId="4" fillId="8" borderId="0" xfId="0" applyFont="1" applyFill="1" applyAlignment="1">
      <alignment horizontal="center" vertical="top"/>
    </xf>
    <xf numFmtId="0" fontId="0" fillId="38" borderId="0" xfId="0" applyFill="1" applyAlignment="1">
      <alignment horizontal="center"/>
    </xf>
    <xf numFmtId="0" fontId="27" fillId="8" borderId="0" xfId="0" applyFont="1" applyFill="1" applyAlignment="1">
      <alignment horizontal="center" vertical="top" wrapText="1"/>
    </xf>
    <xf numFmtId="0" fontId="4" fillId="0" borderId="0" xfId="0" applyFont="1" applyAlignment="1">
      <alignment vertical="top"/>
    </xf>
    <xf numFmtId="49" fontId="26" fillId="8" borderId="0" xfId="0" applyNumberFormat="1" applyFont="1" applyFill="1" applyAlignment="1">
      <alignment horizontal="center" vertical="top" wrapText="1"/>
    </xf>
    <xf numFmtId="0" fontId="26" fillId="8" borderId="0" xfId="0" applyFont="1" applyFill="1" applyAlignment="1">
      <alignment horizontal="left" vertical="top" wrapText="1"/>
    </xf>
    <xf numFmtId="0" fontId="26" fillId="8" borderId="0" xfId="0" applyFont="1" applyFill="1" applyAlignment="1">
      <alignment horizontal="center" vertical="top" wrapText="1"/>
    </xf>
    <xf numFmtId="3" fontId="26" fillId="8" borderId="0" xfId="0" applyNumberFormat="1" applyFont="1" applyFill="1" applyAlignment="1">
      <alignment horizontal="center" vertical="top" wrapText="1"/>
    </xf>
    <xf numFmtId="0" fontId="4" fillId="0" borderId="0" xfId="0" applyFont="1" applyAlignment="1">
      <alignment vertical="top" wrapText="1"/>
    </xf>
    <xf numFmtId="49"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center"/>
    </xf>
    <xf numFmtId="3" fontId="4" fillId="0" borderId="0" xfId="0" applyNumberFormat="1" applyFont="1" applyAlignment="1">
      <alignment horizontal="center"/>
    </xf>
    <xf numFmtId="49" fontId="4" fillId="8" borderId="0" xfId="0" applyNumberFormat="1" applyFont="1" applyFill="1" applyAlignment="1">
      <alignment horizontal="center"/>
    </xf>
    <xf numFmtId="0" fontId="4" fillId="8" borderId="0" xfId="0" applyFont="1" applyFill="1" applyAlignment="1">
      <alignment horizontal="left"/>
    </xf>
    <xf numFmtId="0" fontId="4" fillId="8" borderId="0" xfId="0" applyFont="1" applyFill="1" applyAlignment="1">
      <alignment/>
    </xf>
    <xf numFmtId="0" fontId="4" fillId="38" borderId="0" xfId="0" applyFont="1" applyFill="1" applyAlignment="1">
      <alignment horizontal="center"/>
    </xf>
    <xf numFmtId="3" fontId="4" fillId="8" borderId="0" xfId="0" applyNumberFormat="1" applyFont="1" applyFill="1" applyAlignment="1">
      <alignment horizontal="center"/>
    </xf>
    <xf numFmtId="0" fontId="28" fillId="36" borderId="11" xfId="0" applyFont="1" applyFill="1" applyBorder="1" applyAlignment="1">
      <alignment horizontal="center" vertical="center"/>
    </xf>
    <xf numFmtId="0" fontId="27" fillId="36" borderId="11" xfId="0" applyFont="1" applyFill="1" applyBorder="1" applyAlignment="1">
      <alignment horizontal="center" vertical="center"/>
    </xf>
    <xf numFmtId="0" fontId="27" fillId="36" borderId="11" xfId="0" applyFont="1" applyFill="1" applyBorder="1" applyAlignment="1">
      <alignment vertical="center"/>
    </xf>
    <xf numFmtId="3" fontId="27" fillId="36" borderId="11" xfId="0" applyNumberFormat="1" applyFont="1" applyFill="1" applyBorder="1" applyAlignment="1">
      <alignment horizontal="center" vertical="center"/>
    </xf>
    <xf numFmtId="0" fontId="6" fillId="8" borderId="0" xfId="0" applyFont="1" applyFill="1" applyAlignment="1">
      <alignment horizontal="center" vertical="center"/>
    </xf>
    <xf numFmtId="0" fontId="2" fillId="0" borderId="0" xfId="0" applyFont="1" applyAlignment="1">
      <alignment horizontal="center" vertical="center"/>
    </xf>
    <xf numFmtId="49" fontId="4" fillId="37" borderId="13" xfId="0" applyNumberFormat="1" applyFont="1" applyFill="1" applyBorder="1" applyAlignment="1">
      <alignment horizontal="center"/>
    </xf>
    <xf numFmtId="0" fontId="27" fillId="37" borderId="13" xfId="0" applyFont="1" applyFill="1" applyBorder="1" applyAlignment="1">
      <alignment horizontal="center" vertical="center"/>
    </xf>
    <xf numFmtId="0" fontId="4" fillId="37" borderId="13" xfId="0" applyFont="1" applyFill="1" applyBorder="1" applyAlignment="1">
      <alignment horizontal="left"/>
    </xf>
    <xf numFmtId="0" fontId="4" fillId="37" borderId="13" xfId="0" applyFont="1" applyFill="1" applyBorder="1" applyAlignment="1">
      <alignment horizontal="center"/>
    </xf>
    <xf numFmtId="3" fontId="4" fillId="37" borderId="13" xfId="0" applyNumberFormat="1" applyFont="1" applyFill="1" applyBorder="1" applyAlignment="1">
      <alignment horizontal="center"/>
    </xf>
    <xf numFmtId="0" fontId="26" fillId="8" borderId="11" xfId="0" applyFont="1" applyFill="1" applyBorder="1" applyAlignment="1">
      <alignment horizontal="left" vertical="top" wrapText="1"/>
    </xf>
    <xf numFmtId="0" fontId="26" fillId="8" borderId="11" xfId="0" applyFont="1" applyFill="1" applyBorder="1" applyAlignment="1">
      <alignment horizontal="center" vertical="top" wrapText="1"/>
    </xf>
    <xf numFmtId="3" fontId="26" fillId="8" borderId="11" xfId="0" applyNumberFormat="1" applyFont="1" applyFill="1" applyBorder="1" applyAlignment="1">
      <alignment horizontal="center" vertical="top" wrapText="1"/>
    </xf>
    <xf numFmtId="3" fontId="26" fillId="38" borderId="11" xfId="0" applyNumberFormat="1" applyFont="1" applyFill="1" applyBorder="1" applyAlignment="1">
      <alignment horizontal="center" vertical="top"/>
    </xf>
    <xf numFmtId="0" fontId="26" fillId="8" borderId="11" xfId="0" applyFont="1" applyFill="1" applyBorder="1" applyAlignment="1">
      <alignment horizontal="left" vertical="top"/>
    </xf>
    <xf numFmtId="0" fontId="26" fillId="8" borderId="11" xfId="0" applyFont="1" applyFill="1" applyBorder="1" applyAlignment="1">
      <alignment horizontal="center" vertical="top"/>
    </xf>
    <xf numFmtId="0" fontId="26" fillId="38" borderId="11" xfId="0" applyFont="1" applyFill="1" applyBorder="1" applyAlignment="1">
      <alignment horizontal="left" vertical="top" wrapText="1"/>
    </xf>
    <xf numFmtId="0" fontId="26" fillId="38" borderId="11" xfId="0" applyFont="1" applyFill="1" applyBorder="1" applyAlignment="1">
      <alignment horizontal="left" vertical="top"/>
    </xf>
    <xf numFmtId="0" fontId="4" fillId="38" borderId="0" xfId="0" applyFont="1" applyFill="1" applyAlignment="1">
      <alignment horizontal="center" vertical="top"/>
    </xf>
    <xf numFmtId="3" fontId="26" fillId="0" borderId="11" xfId="0" applyNumberFormat="1" applyFont="1" applyBorder="1" applyAlignment="1">
      <alignment horizontal="center" vertical="top"/>
    </xf>
    <xf numFmtId="0" fontId="5" fillId="0" borderId="0" xfId="0" applyFont="1" applyAlignment="1">
      <alignment vertical="top"/>
    </xf>
    <xf numFmtId="49" fontId="26" fillId="0" borderId="11" xfId="0" applyNumberFormat="1" applyFont="1" applyBorder="1" applyAlignment="1">
      <alignment horizontal="center" vertical="top"/>
    </xf>
    <xf numFmtId="49" fontId="26" fillId="8" borderId="13" xfId="0" applyNumberFormat="1" applyFont="1" applyFill="1" applyBorder="1" applyAlignment="1">
      <alignment horizontal="center" vertical="top" wrapText="1"/>
    </xf>
    <xf numFmtId="0" fontId="26" fillId="8" borderId="13" xfId="0" applyFont="1" applyFill="1" applyBorder="1" applyAlignment="1">
      <alignment horizontal="left" vertical="top" wrapText="1"/>
    </xf>
    <xf numFmtId="0" fontId="26" fillId="8" borderId="13" xfId="0" applyFont="1" applyFill="1" applyBorder="1" applyAlignment="1">
      <alignment horizontal="center" vertical="top" wrapText="1"/>
    </xf>
    <xf numFmtId="3" fontId="26" fillId="8" borderId="13" xfId="0" applyNumberFormat="1" applyFont="1" applyFill="1" applyBorder="1" applyAlignment="1">
      <alignment horizontal="center" vertical="top" wrapText="1"/>
    </xf>
    <xf numFmtId="0" fontId="27" fillId="31" borderId="11" xfId="0" applyFont="1" applyFill="1" applyBorder="1" applyAlignment="1">
      <alignment horizontal="left" vertical="center"/>
    </xf>
    <xf numFmtId="0" fontId="27" fillId="31" borderId="11" xfId="0" applyFont="1" applyFill="1" applyBorder="1" applyAlignment="1">
      <alignment vertical="top"/>
    </xf>
    <xf numFmtId="0" fontId="27" fillId="31" borderId="11" xfId="0" applyFont="1" applyFill="1" applyBorder="1" applyAlignment="1">
      <alignment horizontal="left" vertical="top"/>
    </xf>
    <xf numFmtId="0" fontId="27" fillId="31" borderId="11" xfId="0" applyFont="1" applyFill="1" applyBorder="1" applyAlignment="1">
      <alignment horizontal="center" vertical="top"/>
    </xf>
    <xf numFmtId="3" fontId="27" fillId="31" borderId="11" xfId="0" applyNumberFormat="1" applyFont="1" applyFill="1" applyBorder="1" applyAlignment="1">
      <alignment horizontal="center" vertical="top"/>
    </xf>
    <xf numFmtId="3" fontId="27" fillId="31" borderId="11" xfId="0" applyNumberFormat="1" applyFont="1" applyFill="1" applyBorder="1" applyAlignment="1">
      <alignment horizontal="center" vertical="center"/>
    </xf>
    <xf numFmtId="0" fontId="5" fillId="0" borderId="0" xfId="0" applyFont="1" applyAlignment="1">
      <alignment/>
    </xf>
    <xf numFmtId="49" fontId="31" fillId="8" borderId="0" xfId="0" applyNumberFormat="1" applyFont="1" applyFill="1" applyAlignment="1">
      <alignment horizontal="center"/>
    </xf>
    <xf numFmtId="0" fontId="31" fillId="8" borderId="0" xfId="0" applyFont="1" applyFill="1" applyAlignment="1">
      <alignment/>
    </xf>
    <xf numFmtId="14" fontId="32" fillId="8" borderId="0" xfId="0" applyNumberFormat="1" applyFont="1" applyFill="1" applyAlignment="1">
      <alignment horizontal="left"/>
    </xf>
    <xf numFmtId="0" fontId="32" fillId="8" borderId="0" xfId="0" applyFont="1" applyFill="1" applyAlignment="1">
      <alignment horizontal="center"/>
    </xf>
    <xf numFmtId="0" fontId="31" fillId="8" borderId="0" xfId="0" applyFont="1" applyFill="1" applyAlignment="1">
      <alignment horizontal="center"/>
    </xf>
    <xf numFmtId="0" fontId="33" fillId="0" borderId="0" xfId="0" applyFont="1" applyAlignment="1">
      <alignment/>
    </xf>
    <xf numFmtId="0" fontId="30" fillId="8" borderId="0" xfId="0" applyFont="1" applyFill="1" applyAlignment="1">
      <alignment horizontal="left"/>
    </xf>
    <xf numFmtId="0" fontId="28" fillId="36" borderId="11" xfId="0" applyFont="1" applyFill="1" applyBorder="1" applyAlignment="1">
      <alignment horizontal="left" vertical="center"/>
    </xf>
    <xf numFmtId="0" fontId="28" fillId="36" borderId="11" xfId="0" applyFont="1" applyFill="1" applyBorder="1" applyAlignment="1">
      <alignment vertical="center"/>
    </xf>
    <xf numFmtId="0" fontId="27" fillId="37" borderId="11" xfId="0" applyFont="1" applyFill="1" applyBorder="1" applyAlignment="1">
      <alignment horizontal="center" vertical="center"/>
    </xf>
    <xf numFmtId="0" fontId="26" fillId="37" borderId="11" xfId="0" applyFont="1" applyFill="1" applyBorder="1" applyAlignment="1">
      <alignment horizontal="left"/>
    </xf>
    <xf numFmtId="0" fontId="26" fillId="37" borderId="11" xfId="0" applyFont="1" applyFill="1" applyBorder="1" applyAlignment="1">
      <alignment horizontal="center"/>
    </xf>
    <xf numFmtId="3" fontId="26" fillId="37" borderId="11" xfId="0" applyNumberFormat="1" applyFont="1" applyFill="1" applyBorder="1" applyAlignment="1">
      <alignment horizontal="center"/>
    </xf>
    <xf numFmtId="0" fontId="0" fillId="0" borderId="0" xfId="0" applyAlignment="1">
      <alignment horizontal="center"/>
    </xf>
    <xf numFmtId="0" fontId="26" fillId="0" borderId="0" xfId="0" applyFont="1" applyAlignment="1">
      <alignment horizontal="left" vertical="top" wrapText="1"/>
    </xf>
    <xf numFmtId="0" fontId="26" fillId="8" borderId="11" xfId="0" applyFont="1" applyFill="1" applyBorder="1" applyAlignment="1">
      <alignment vertical="top"/>
    </xf>
    <xf numFmtId="0" fontId="26" fillId="8" borderId="14" xfId="0" applyFont="1" applyFill="1" applyBorder="1" applyAlignment="1">
      <alignment vertical="top"/>
    </xf>
    <xf numFmtId="49" fontId="27" fillId="14" borderId="11" xfId="0" applyNumberFormat="1" applyFont="1" applyFill="1" applyBorder="1" applyAlignment="1">
      <alignment horizontal="center"/>
    </xf>
    <xf numFmtId="0" fontId="27" fillId="14" borderId="11" xfId="0" applyFont="1" applyFill="1" applyBorder="1" applyAlignment="1">
      <alignment horizontal="left" vertical="center" wrapText="1"/>
    </xf>
    <xf numFmtId="0" fontId="27" fillId="14" borderId="11" xfId="0" applyFont="1" applyFill="1" applyBorder="1" applyAlignment="1">
      <alignment vertical="top"/>
    </xf>
    <xf numFmtId="0" fontId="27" fillId="14" borderId="11" xfId="0" applyFont="1" applyFill="1" applyBorder="1" applyAlignment="1">
      <alignment horizontal="left" vertical="top"/>
    </xf>
    <xf numFmtId="0" fontId="27" fillId="14" borderId="11" xfId="0" applyFont="1" applyFill="1" applyBorder="1" applyAlignment="1">
      <alignment horizontal="center" vertical="top"/>
    </xf>
    <xf numFmtId="3" fontId="26" fillId="14" borderId="11" xfId="0" applyNumberFormat="1" applyFont="1" applyFill="1" applyBorder="1" applyAlignment="1">
      <alignment horizontal="center" vertical="top"/>
    </xf>
    <xf numFmtId="3" fontId="26" fillId="14" borderId="11" xfId="0" applyNumberFormat="1" applyFont="1" applyFill="1" applyBorder="1" applyAlignment="1">
      <alignment horizontal="center" vertical="top" wrapText="1"/>
    </xf>
    <xf numFmtId="0" fontId="27" fillId="14" borderId="11" xfId="0" applyFont="1" applyFill="1" applyBorder="1" applyAlignment="1">
      <alignment horizontal="left" vertical="center"/>
    </xf>
    <xf numFmtId="3" fontId="27" fillId="14" borderId="11" xfId="0" applyNumberFormat="1" applyFont="1" applyFill="1" applyBorder="1" applyAlignment="1">
      <alignment horizontal="center" vertical="top"/>
    </xf>
    <xf numFmtId="3" fontId="27" fillId="14" borderId="11" xfId="0" applyNumberFormat="1" applyFont="1" applyFill="1" applyBorder="1" applyAlignment="1">
      <alignment horizontal="center" vertical="center"/>
    </xf>
    <xf numFmtId="0" fontId="9" fillId="8" borderId="0" xfId="0" applyFont="1" applyFill="1" applyAlignment="1">
      <alignment horizontal="center"/>
    </xf>
    <xf numFmtId="0" fontId="6" fillId="8" borderId="0" xfId="0" applyFont="1" applyFill="1" applyAlignment="1">
      <alignment horizontal="center"/>
    </xf>
    <xf numFmtId="0" fontId="8" fillId="8" borderId="0" xfId="0" applyFont="1" applyFill="1" applyAlignment="1">
      <alignment horizontal="center" vertical="center"/>
    </xf>
    <xf numFmtId="0" fontId="7" fillId="8" borderId="0" xfId="0" applyFont="1" applyFill="1" applyAlignment="1">
      <alignment horizontal="center"/>
    </xf>
    <xf numFmtId="0" fontId="4" fillId="38" borderId="0" xfId="0" applyFont="1" applyFill="1" applyAlignment="1">
      <alignment horizontal="center"/>
    </xf>
  </cellXfs>
  <cellStyles count="7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al 2" xfId="65"/>
    <cellStyle name="Normální 2 10" xfId="66"/>
    <cellStyle name="Followed Hyperlink" xfId="67"/>
    <cellStyle name="Poznámka" xfId="68"/>
    <cellStyle name="Percent" xfId="69"/>
    <cellStyle name="Propojená buňka" xfId="70"/>
    <cellStyle name="Správně" xfId="71"/>
    <cellStyle name="Špatně" xfId="72"/>
    <cellStyle name="Text upozornění" xfId="73"/>
    <cellStyle name="Title" xfId="74"/>
    <cellStyle name="Total" xfId="75"/>
    <cellStyle name="Vstup" xfId="76"/>
    <cellStyle name="Výpočet" xfId="77"/>
    <cellStyle name="Výstup" xfId="78"/>
    <cellStyle name="Vysvětlující text" xfId="79"/>
    <cellStyle name="Warning Text" xfId="80"/>
    <cellStyle name="Zvýraznění 1" xfId="81"/>
    <cellStyle name="Zvýraznění 2" xfId="82"/>
    <cellStyle name="Zvýraznění 3" xfId="83"/>
    <cellStyle name="Zvýraznění 4" xfId="84"/>
    <cellStyle name="Zvýraznění 5" xfId="85"/>
    <cellStyle name="Zvýraznění 6"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3886200</xdr:colOff>
      <xdr:row>3</xdr:row>
      <xdr:rowOff>0</xdr:rowOff>
    </xdr:from>
    <xdr:ext cx="2095500" cy="2400300"/>
    <xdr:sp>
      <xdr:nvSpPr>
        <xdr:cNvPr id="1" name="Obrázek 2"/>
        <xdr:cNvSpPr>
          <a:spLocks noChangeAspect="1"/>
        </xdr:cNvSpPr>
      </xdr:nvSpPr>
      <xdr:spPr>
        <a:xfrm>
          <a:off x="4267200" y="714375"/>
          <a:ext cx="2095500" cy="240030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3886200</xdr:colOff>
      <xdr:row>3</xdr:row>
      <xdr:rowOff>0</xdr:rowOff>
    </xdr:from>
    <xdr:ext cx="2095500" cy="4324350"/>
    <xdr:sp>
      <xdr:nvSpPr>
        <xdr:cNvPr id="2" name="Obrázek 2"/>
        <xdr:cNvSpPr>
          <a:spLocks noChangeAspect="1"/>
        </xdr:cNvSpPr>
      </xdr:nvSpPr>
      <xdr:spPr>
        <a:xfrm>
          <a:off x="4267200" y="714375"/>
          <a:ext cx="2095500" cy="4324350"/>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15</xdr:row>
      <xdr:rowOff>209550</xdr:rowOff>
    </xdr:from>
    <xdr:to>
      <xdr:col>8</xdr:col>
      <xdr:colOff>276225</xdr:colOff>
      <xdr:row>15</xdr:row>
      <xdr:rowOff>209550</xdr:rowOff>
    </xdr:to>
    <xdr:pic>
      <xdr:nvPicPr>
        <xdr:cNvPr id="1" name="Picture 1"/>
        <xdr:cNvPicPr preferRelativeResize="1">
          <a:picLocks noChangeAspect="1"/>
        </xdr:cNvPicPr>
      </xdr:nvPicPr>
      <xdr:blipFill>
        <a:blip r:embed="rId1"/>
        <a:srcRect l="25732" t="35067" r="4933" b="24800"/>
        <a:stretch>
          <a:fillRect/>
        </a:stretch>
      </xdr:blipFill>
      <xdr:spPr>
        <a:xfrm>
          <a:off x="1524000" y="9353550"/>
          <a:ext cx="9877425" cy="0"/>
        </a:xfrm>
        <a:prstGeom prst="rect">
          <a:avLst/>
        </a:prstGeom>
        <a:noFill/>
        <a:ln w="9525" cmpd="sng">
          <a:noFill/>
        </a:ln>
      </xdr:spPr>
    </xdr:pic>
    <xdr:clientData/>
  </xdr:twoCellAnchor>
  <xdr:twoCellAnchor editAs="oneCell">
    <xdr:from>
      <xdr:col>1</xdr:col>
      <xdr:colOff>1228725</xdr:colOff>
      <xdr:row>19</xdr:row>
      <xdr:rowOff>9525</xdr:rowOff>
    </xdr:from>
    <xdr:to>
      <xdr:col>8</xdr:col>
      <xdr:colOff>276225</xdr:colOff>
      <xdr:row>19</xdr:row>
      <xdr:rowOff>9525</xdr:rowOff>
    </xdr:to>
    <xdr:pic>
      <xdr:nvPicPr>
        <xdr:cNvPr id="2" name="Picture 1"/>
        <xdr:cNvPicPr preferRelativeResize="1">
          <a:picLocks noChangeAspect="1"/>
        </xdr:cNvPicPr>
      </xdr:nvPicPr>
      <xdr:blipFill>
        <a:blip r:embed="rId1"/>
        <a:srcRect l="25732" t="35067" r="4933" b="24800"/>
        <a:stretch>
          <a:fillRect/>
        </a:stretch>
      </xdr:blipFill>
      <xdr:spPr>
        <a:xfrm>
          <a:off x="1609725" y="9896475"/>
          <a:ext cx="9791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125" zoomScaleNormal="125" zoomScalePageLayoutView="0" workbookViewId="0" topLeftCell="A16">
      <selection activeCell="B18" sqref="B18"/>
    </sheetView>
  </sheetViews>
  <sheetFormatPr defaultColWidth="11.50390625" defaultRowHeight="12.75"/>
  <cols>
    <col min="1" max="1" width="5.00390625" style="9" customWidth="1"/>
    <col min="2" max="2" width="75.875" style="10" customWidth="1"/>
    <col min="3" max="3" width="15.625" style="11" customWidth="1"/>
    <col min="4" max="4" width="13.50390625" style="12" customWidth="1"/>
    <col min="5" max="5" width="4.125" style="13" customWidth="1"/>
    <col min="6" max="6" width="12.375" style="6" customWidth="1"/>
    <col min="7" max="7" width="21.375" style="6" customWidth="1"/>
    <col min="8" max="8" width="3.625" style="13" customWidth="1"/>
    <col min="9" max="9" width="61.50390625" style="4" customWidth="1"/>
    <col min="10" max="16384" width="11.50390625" style="4" customWidth="1"/>
  </cols>
  <sheetData>
    <row r="1" spans="1:8" s="2" customFormat="1" ht="17.25" customHeight="1">
      <c r="A1" s="7"/>
      <c r="B1" s="136" t="s">
        <v>18</v>
      </c>
      <c r="C1" s="137"/>
      <c r="D1" s="137"/>
      <c r="E1" s="137"/>
      <c r="F1" s="137"/>
      <c r="G1" s="137"/>
      <c r="H1" s="1"/>
    </row>
    <row r="2" spans="1:8" s="3" customFormat="1" ht="19.5" customHeight="1">
      <c r="A2" s="14" t="s">
        <v>6</v>
      </c>
      <c r="B2" s="26" t="s">
        <v>0</v>
      </c>
      <c r="C2" s="27" t="s">
        <v>1</v>
      </c>
      <c r="D2" s="28" t="s">
        <v>4</v>
      </c>
      <c r="E2" s="29" t="s">
        <v>2</v>
      </c>
      <c r="F2" s="30" t="s">
        <v>3</v>
      </c>
      <c r="G2" s="30" t="s">
        <v>5</v>
      </c>
      <c r="H2" s="8"/>
    </row>
    <row r="3" spans="1:8" s="3" customFormat="1" ht="19.5" customHeight="1">
      <c r="A3" s="15"/>
      <c r="B3" s="31"/>
      <c r="C3" s="32" t="s">
        <v>147</v>
      </c>
      <c r="D3" s="32"/>
      <c r="E3" s="33"/>
      <c r="F3" s="34"/>
      <c r="G3" s="34"/>
      <c r="H3" s="8"/>
    </row>
    <row r="4" spans="1:8" s="23" customFormat="1" ht="60">
      <c r="A4" s="21" t="s">
        <v>7</v>
      </c>
      <c r="B4" s="35" t="s">
        <v>42</v>
      </c>
      <c r="C4" s="39"/>
      <c r="D4" s="39" t="s">
        <v>19</v>
      </c>
      <c r="E4" s="37">
        <v>1</v>
      </c>
      <c r="F4" s="38"/>
      <c r="G4" s="38">
        <f>PRODUCT(E4*F4)</f>
        <v>0</v>
      </c>
      <c r="H4" s="25"/>
    </row>
    <row r="5" spans="1:8" s="23" customFormat="1" ht="31.5" customHeight="1">
      <c r="A5" s="21" t="s">
        <v>8</v>
      </c>
      <c r="B5" s="35" t="s">
        <v>20</v>
      </c>
      <c r="C5" s="39" t="s">
        <v>21</v>
      </c>
      <c r="D5" s="37"/>
      <c r="E5" s="37">
        <v>1</v>
      </c>
      <c r="F5" s="38"/>
      <c r="G5" s="38">
        <f aca="true" t="shared" si="0" ref="G5:G14">PRODUCT(E5*F5)</f>
        <v>0</v>
      </c>
      <c r="H5" s="25"/>
    </row>
    <row r="6" spans="1:8" s="23" customFormat="1" ht="31.5" customHeight="1">
      <c r="A6" s="21" t="s">
        <v>138</v>
      </c>
      <c r="B6" s="35" t="s">
        <v>22</v>
      </c>
      <c r="C6" s="39" t="s">
        <v>23</v>
      </c>
      <c r="D6" s="37" t="s">
        <v>24</v>
      </c>
      <c r="E6" s="37">
        <v>1</v>
      </c>
      <c r="F6" s="38"/>
      <c r="G6" s="38">
        <f t="shared" si="0"/>
        <v>0</v>
      </c>
      <c r="H6" s="25"/>
    </row>
    <row r="7" spans="1:8" s="23" customFormat="1" ht="31.5" customHeight="1">
      <c r="A7" s="21" t="s">
        <v>139</v>
      </c>
      <c r="B7" s="35" t="s">
        <v>25</v>
      </c>
      <c r="C7" s="39"/>
      <c r="D7" s="37"/>
      <c r="E7" s="37">
        <v>2</v>
      </c>
      <c r="F7" s="38"/>
      <c r="G7" s="38">
        <f t="shared" si="0"/>
        <v>0</v>
      </c>
      <c r="H7" s="25"/>
    </row>
    <row r="8" spans="1:8" s="23" customFormat="1" ht="21" customHeight="1">
      <c r="A8" s="21" t="s">
        <v>140</v>
      </c>
      <c r="B8" s="35" t="s">
        <v>26</v>
      </c>
      <c r="C8" s="39"/>
      <c r="D8" s="37"/>
      <c r="E8" s="37">
        <v>1</v>
      </c>
      <c r="F8" s="38"/>
      <c r="G8" s="38">
        <f t="shared" si="0"/>
        <v>0</v>
      </c>
      <c r="H8" s="25"/>
    </row>
    <row r="9" spans="1:8" s="23" customFormat="1" ht="21" customHeight="1">
      <c r="A9" s="21" t="s">
        <v>141</v>
      </c>
      <c r="B9" s="35" t="s">
        <v>27</v>
      </c>
      <c r="C9" s="39"/>
      <c r="D9" s="37"/>
      <c r="E9" s="37">
        <v>0</v>
      </c>
      <c r="F9" s="40"/>
      <c r="G9" s="38">
        <f t="shared" si="0"/>
        <v>0</v>
      </c>
      <c r="H9" s="25"/>
    </row>
    <row r="10" spans="1:8" s="23" customFormat="1" ht="49.5" customHeight="1">
      <c r="A10" s="21" t="s">
        <v>9</v>
      </c>
      <c r="B10" s="35" t="s">
        <v>45</v>
      </c>
      <c r="C10" s="39" t="s">
        <v>28</v>
      </c>
      <c r="D10" s="37" t="s">
        <v>29</v>
      </c>
      <c r="E10" s="37">
        <v>2</v>
      </c>
      <c r="F10" s="38"/>
      <c r="G10" s="38">
        <f t="shared" si="0"/>
        <v>0</v>
      </c>
      <c r="H10" s="25"/>
    </row>
    <row r="11" spans="1:8" s="24" customFormat="1" ht="81" customHeight="1">
      <c r="A11" s="16" t="s">
        <v>10</v>
      </c>
      <c r="B11" s="35" t="s">
        <v>46</v>
      </c>
      <c r="C11" s="36" t="s">
        <v>30</v>
      </c>
      <c r="D11" s="36" t="s">
        <v>31</v>
      </c>
      <c r="E11" s="37">
        <v>1</v>
      </c>
      <c r="F11" s="38"/>
      <c r="G11" s="38">
        <f t="shared" si="0"/>
        <v>0</v>
      </c>
      <c r="H11" s="25"/>
    </row>
    <row r="12" spans="1:8" s="23" customFormat="1" ht="19.5" customHeight="1">
      <c r="A12" s="21" t="s">
        <v>142</v>
      </c>
      <c r="B12" s="35" t="s">
        <v>32</v>
      </c>
      <c r="C12" s="39"/>
      <c r="D12" s="39"/>
      <c r="E12" s="37">
        <v>1</v>
      </c>
      <c r="F12" s="40"/>
      <c r="G12" s="38">
        <f t="shared" si="0"/>
        <v>0</v>
      </c>
      <c r="H12" s="25"/>
    </row>
    <row r="13" spans="1:8" s="23" customFormat="1" ht="19.5" customHeight="1">
      <c r="A13" s="21" t="s">
        <v>143</v>
      </c>
      <c r="B13" s="35" t="s">
        <v>33</v>
      </c>
      <c r="C13" s="39"/>
      <c r="D13" s="39"/>
      <c r="E13" s="37">
        <v>1</v>
      </c>
      <c r="F13" s="40"/>
      <c r="G13" s="38">
        <f t="shared" si="0"/>
        <v>0</v>
      </c>
      <c r="H13" s="25"/>
    </row>
    <row r="14" spans="1:8" s="23" customFormat="1" ht="115.5" customHeight="1">
      <c r="A14" s="16" t="s">
        <v>11</v>
      </c>
      <c r="B14" s="35" t="s">
        <v>36</v>
      </c>
      <c r="C14" s="39" t="s">
        <v>38</v>
      </c>
      <c r="D14" s="39" t="s">
        <v>37</v>
      </c>
      <c r="E14" s="37">
        <v>3</v>
      </c>
      <c r="F14" s="38"/>
      <c r="G14" s="38">
        <f t="shared" si="0"/>
        <v>0</v>
      </c>
      <c r="H14" s="25"/>
    </row>
    <row r="15" spans="1:8" s="23" customFormat="1" ht="115.5" customHeight="1">
      <c r="A15" s="16" t="s">
        <v>14</v>
      </c>
      <c r="B15" s="35" t="s">
        <v>34</v>
      </c>
      <c r="C15" s="39" t="s">
        <v>39</v>
      </c>
      <c r="D15" s="39" t="s">
        <v>35</v>
      </c>
      <c r="E15" s="37">
        <v>4</v>
      </c>
      <c r="F15" s="38"/>
      <c r="G15" s="38">
        <f>PRODUCT(E15*F15)</f>
        <v>0</v>
      </c>
      <c r="H15" s="25"/>
    </row>
    <row r="16" spans="1:8" s="23" customFormat="1" ht="115.5" customHeight="1">
      <c r="A16" s="16" t="s">
        <v>15</v>
      </c>
      <c r="B16" s="35" t="s">
        <v>40</v>
      </c>
      <c r="C16" s="39" t="s">
        <v>41</v>
      </c>
      <c r="D16" s="39" t="s">
        <v>35</v>
      </c>
      <c r="E16" s="37">
        <v>3</v>
      </c>
      <c r="F16" s="38"/>
      <c r="G16" s="38">
        <f>PRODUCT(E16*F16)</f>
        <v>0</v>
      </c>
      <c r="H16" s="25"/>
    </row>
    <row r="17" spans="1:8" s="20" customFormat="1" ht="151.5">
      <c r="A17" s="16" t="s">
        <v>16</v>
      </c>
      <c r="B17" s="35" t="s">
        <v>150</v>
      </c>
      <c r="C17" s="39" t="s">
        <v>148</v>
      </c>
      <c r="D17" s="39" t="s">
        <v>149</v>
      </c>
      <c r="E17" s="37">
        <v>1</v>
      </c>
      <c r="F17" s="38"/>
      <c r="G17" s="41">
        <f>PRODUCT(E17*F17)</f>
        <v>0</v>
      </c>
      <c r="H17" s="18"/>
    </row>
    <row r="18" spans="1:8" s="5" customFormat="1" ht="18" customHeight="1">
      <c r="A18" s="17"/>
      <c r="B18" s="42" t="s">
        <v>17</v>
      </c>
      <c r="C18" s="43"/>
      <c r="D18" s="44"/>
      <c r="E18" s="45"/>
      <c r="F18" s="46"/>
      <c r="G18" s="47"/>
      <c r="H18" s="19"/>
    </row>
    <row r="19" spans="1:8" s="5" customFormat="1" ht="18" customHeight="1">
      <c r="A19" s="17"/>
      <c r="B19" s="42" t="s">
        <v>5</v>
      </c>
      <c r="C19" s="43"/>
      <c r="D19" s="44"/>
      <c r="E19" s="45"/>
      <c r="F19" s="46"/>
      <c r="G19" s="47">
        <f>SUM(G4:G18)</f>
        <v>0</v>
      </c>
      <c r="H19" s="19"/>
    </row>
    <row r="21" ht="12.75">
      <c r="B21" s="10" t="s">
        <v>43</v>
      </c>
    </row>
    <row r="22" ht="12.75">
      <c r="B22" s="10" t="s">
        <v>44</v>
      </c>
    </row>
  </sheetData>
  <sheetProtection/>
  <mergeCells count="1">
    <mergeCell ref="B1:G1"/>
  </mergeCells>
  <printOptions/>
  <pageMargins left="0.5" right="0.08" top="0.08" bottom="0.25" header="0.33" footer="0.25"/>
  <pageSetup horizontalDpi="600" verticalDpi="600" orientation="landscape" paperSize="9" scale="87"/>
  <drawing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20">
      <selection activeCell="A30" sqref="A30:IV34"/>
    </sheetView>
  </sheetViews>
  <sheetFormatPr defaultColWidth="11.50390625" defaultRowHeight="12.75"/>
  <cols>
    <col min="1" max="1" width="5.00390625" style="65" customWidth="1"/>
    <col min="2" max="2" width="73.50390625" style="66" customWidth="1"/>
    <col min="3" max="3" width="15.625" style="67" customWidth="1"/>
    <col min="4" max="4" width="13.50390625" style="67" customWidth="1"/>
    <col min="5" max="5" width="4.125" style="68" customWidth="1"/>
    <col min="6" max="6" width="12.50390625" style="69" customWidth="1"/>
    <col min="7" max="7" width="20.125" style="69" customWidth="1"/>
    <col min="8" max="8" width="3.625" style="68" customWidth="1"/>
  </cols>
  <sheetData>
    <row r="1" spans="1:8" s="2" customFormat="1" ht="17.25" customHeight="1">
      <c r="A1" s="7"/>
      <c r="B1" s="136" t="s">
        <v>48</v>
      </c>
      <c r="C1" s="137"/>
      <c r="D1" s="137"/>
      <c r="E1" s="137"/>
      <c r="F1" s="137"/>
      <c r="G1" s="137"/>
      <c r="H1" s="1"/>
    </row>
    <row r="2" spans="1:8" s="3" customFormat="1" ht="19.5" customHeight="1">
      <c r="A2" s="14" t="s">
        <v>6</v>
      </c>
      <c r="B2" s="26" t="s">
        <v>0</v>
      </c>
      <c r="C2" s="27" t="s">
        <v>1</v>
      </c>
      <c r="D2" s="28" t="s">
        <v>4</v>
      </c>
      <c r="E2" s="29" t="s">
        <v>2</v>
      </c>
      <c r="F2" s="30" t="s">
        <v>3</v>
      </c>
      <c r="G2" s="30" t="s">
        <v>5</v>
      </c>
      <c r="H2" s="50"/>
    </row>
    <row r="3" spans="1:8" s="3" customFormat="1" ht="18.75" customHeight="1">
      <c r="A3" s="15"/>
      <c r="B3" s="31"/>
      <c r="C3" s="32"/>
      <c r="D3" s="32"/>
      <c r="E3" s="33"/>
      <c r="F3" s="34"/>
      <c r="G3" s="34"/>
      <c r="H3" s="50"/>
    </row>
    <row r="4" spans="1:8" s="53" customFormat="1" ht="63" customHeight="1">
      <c r="A4" s="21" t="s">
        <v>7</v>
      </c>
      <c r="B4" s="35" t="s">
        <v>49</v>
      </c>
      <c r="C4" s="35" t="s">
        <v>50</v>
      </c>
      <c r="D4" s="35" t="s">
        <v>51</v>
      </c>
      <c r="E4" s="51">
        <v>1</v>
      </c>
      <c r="F4" s="41"/>
      <c r="G4" s="41">
        <f aca="true" t="shared" si="0" ref="G4:G19">PRODUCT(E4*F4)</f>
        <v>0</v>
      </c>
      <c r="H4" s="52"/>
    </row>
    <row r="5" spans="1:8" s="24" customFormat="1" ht="48" customHeight="1">
      <c r="A5" s="16" t="s">
        <v>8</v>
      </c>
      <c r="B5" s="35" t="s">
        <v>52</v>
      </c>
      <c r="C5" s="36" t="s">
        <v>53</v>
      </c>
      <c r="D5" s="36" t="s">
        <v>54</v>
      </c>
      <c r="E5" s="37">
        <v>1</v>
      </c>
      <c r="F5" s="38"/>
      <c r="G5" s="38">
        <f t="shared" si="0"/>
        <v>0</v>
      </c>
      <c r="H5" s="25"/>
    </row>
    <row r="6" spans="1:8" s="23" customFormat="1" ht="48" customHeight="1">
      <c r="A6" s="16" t="s">
        <v>9</v>
      </c>
      <c r="B6" s="35" t="s">
        <v>55</v>
      </c>
      <c r="C6" s="36" t="s">
        <v>50</v>
      </c>
      <c r="D6" s="35" t="s">
        <v>56</v>
      </c>
      <c r="E6" s="37">
        <v>1</v>
      </c>
      <c r="F6" s="38"/>
      <c r="G6" s="38">
        <f t="shared" si="0"/>
        <v>0</v>
      </c>
      <c r="H6" s="22"/>
    </row>
    <row r="7" spans="1:8" s="23" customFormat="1" ht="48" customHeight="1">
      <c r="A7" s="21" t="s">
        <v>10</v>
      </c>
      <c r="B7" s="35" t="s">
        <v>57</v>
      </c>
      <c r="C7" s="36" t="s">
        <v>58</v>
      </c>
      <c r="D7" s="36" t="s">
        <v>59</v>
      </c>
      <c r="E7" s="37">
        <v>1</v>
      </c>
      <c r="F7" s="40"/>
      <c r="G7" s="38">
        <f t="shared" si="0"/>
        <v>0</v>
      </c>
      <c r="H7" s="22"/>
    </row>
    <row r="8" spans="1:8" s="23" customFormat="1" ht="18.75" customHeight="1">
      <c r="A8" s="21"/>
      <c r="B8" s="35" t="s">
        <v>60</v>
      </c>
      <c r="C8" s="36"/>
      <c r="D8" s="36"/>
      <c r="E8" s="37">
        <v>4</v>
      </c>
      <c r="F8" s="40"/>
      <c r="G8" s="38">
        <f t="shared" si="0"/>
        <v>0</v>
      </c>
      <c r="H8" s="22"/>
    </row>
    <row r="9" spans="1:8" s="23" customFormat="1" ht="16.5" customHeight="1">
      <c r="A9" s="54" t="s">
        <v>11</v>
      </c>
      <c r="B9" s="55" t="s">
        <v>61</v>
      </c>
      <c r="C9" s="36" t="s">
        <v>62</v>
      </c>
      <c r="D9" s="36"/>
      <c r="E9" s="37">
        <v>1</v>
      </c>
      <c r="F9" s="38"/>
      <c r="G9" s="40">
        <f t="shared" si="0"/>
        <v>0</v>
      </c>
      <c r="H9" s="22"/>
    </row>
    <row r="10" spans="1:8" s="23" customFormat="1" ht="18" customHeight="1">
      <c r="A10" s="54" t="s">
        <v>12</v>
      </c>
      <c r="B10" s="55" t="s">
        <v>63</v>
      </c>
      <c r="C10" s="36" t="s">
        <v>64</v>
      </c>
      <c r="D10" s="36"/>
      <c r="E10" s="38">
        <v>1</v>
      </c>
      <c r="F10" s="38"/>
      <c r="G10" s="38">
        <f t="shared" si="0"/>
        <v>0</v>
      </c>
      <c r="H10" s="56"/>
    </row>
    <row r="11" spans="1:8" ht="66" customHeight="1">
      <c r="A11" s="54" t="s">
        <v>13</v>
      </c>
      <c r="B11" s="55" t="s">
        <v>65</v>
      </c>
      <c r="C11" s="36" t="s">
        <v>66</v>
      </c>
      <c r="D11" s="36" t="s">
        <v>67</v>
      </c>
      <c r="E11" s="37">
        <v>2</v>
      </c>
      <c r="F11" s="38"/>
      <c r="G11" s="38">
        <f t="shared" si="0"/>
        <v>0</v>
      </c>
      <c r="H11" s="57"/>
    </row>
    <row r="12" spans="1:8" s="23" customFormat="1" ht="165">
      <c r="A12" s="54" t="s">
        <v>14</v>
      </c>
      <c r="B12" s="55" t="s">
        <v>146</v>
      </c>
      <c r="C12" s="36" t="s">
        <v>68</v>
      </c>
      <c r="D12" s="36" t="s">
        <v>59</v>
      </c>
      <c r="E12" s="38">
        <v>1</v>
      </c>
      <c r="F12" s="38"/>
      <c r="G12" s="38">
        <f t="shared" si="0"/>
        <v>0</v>
      </c>
      <c r="H12" s="56"/>
    </row>
    <row r="13" spans="1:8" s="23" customFormat="1" ht="16.5" customHeight="1">
      <c r="A13" s="54" t="s">
        <v>15</v>
      </c>
      <c r="B13" s="55" t="s">
        <v>69</v>
      </c>
      <c r="C13" s="36"/>
      <c r="D13" s="36"/>
      <c r="E13" s="38">
        <v>1</v>
      </c>
      <c r="F13" s="38"/>
      <c r="G13" s="38">
        <f t="shared" si="0"/>
        <v>0</v>
      </c>
      <c r="H13" s="56"/>
    </row>
    <row r="14" spans="1:8" s="23" customFormat="1" ht="15.75" customHeight="1">
      <c r="A14" s="54" t="s">
        <v>70</v>
      </c>
      <c r="B14" s="55" t="s">
        <v>71</v>
      </c>
      <c r="C14" s="36"/>
      <c r="D14" s="36" t="s">
        <v>72</v>
      </c>
      <c r="E14" s="38">
        <v>1</v>
      </c>
      <c r="F14" s="38"/>
      <c r="G14" s="38">
        <f t="shared" si="0"/>
        <v>0</v>
      </c>
      <c r="H14" s="56"/>
    </row>
    <row r="15" spans="1:8" s="23" customFormat="1" ht="18" customHeight="1">
      <c r="A15" s="54" t="s">
        <v>16</v>
      </c>
      <c r="B15" s="55" t="s">
        <v>73</v>
      </c>
      <c r="C15" s="36"/>
      <c r="D15" s="36"/>
      <c r="E15" s="38">
        <v>1</v>
      </c>
      <c r="F15" s="38"/>
      <c r="G15" s="38">
        <f t="shared" si="0"/>
        <v>0</v>
      </c>
      <c r="H15" s="56"/>
    </row>
    <row r="16" spans="1:8" s="53" customFormat="1" ht="126.75" customHeight="1">
      <c r="A16" s="21" t="s">
        <v>74</v>
      </c>
      <c r="B16" s="35" t="s">
        <v>75</v>
      </c>
      <c r="C16" s="35" t="s">
        <v>76</v>
      </c>
      <c r="D16" s="35" t="s">
        <v>77</v>
      </c>
      <c r="E16" s="51">
        <v>1</v>
      </c>
      <c r="F16" s="41"/>
      <c r="G16" s="41">
        <f t="shared" si="0"/>
        <v>0</v>
      </c>
      <c r="H16" s="58"/>
    </row>
    <row r="17" spans="1:8" s="23" customFormat="1" ht="18" customHeight="1">
      <c r="A17" s="54" t="s">
        <v>78</v>
      </c>
      <c r="B17" s="55" t="s">
        <v>79</v>
      </c>
      <c r="C17" s="36" t="s">
        <v>80</v>
      </c>
      <c r="D17" s="36"/>
      <c r="E17" s="38">
        <v>1</v>
      </c>
      <c r="F17" s="38"/>
      <c r="G17" s="38">
        <f t="shared" si="0"/>
        <v>0</v>
      </c>
      <c r="H17" s="56"/>
    </row>
    <row r="18" spans="1:8" s="23" customFormat="1" ht="48.75" customHeight="1">
      <c r="A18" s="54" t="s">
        <v>81</v>
      </c>
      <c r="B18" s="55" t="s">
        <v>82</v>
      </c>
      <c r="C18" s="36" t="s">
        <v>83</v>
      </c>
      <c r="D18" s="36" t="s">
        <v>84</v>
      </c>
      <c r="E18" s="37">
        <v>1</v>
      </c>
      <c r="F18" s="38"/>
      <c r="G18" s="38">
        <f t="shared" si="0"/>
        <v>0</v>
      </c>
      <c r="H18" s="22"/>
    </row>
    <row r="19" spans="1:8" s="23" customFormat="1" ht="63" customHeight="1">
      <c r="A19" s="21" t="s">
        <v>85</v>
      </c>
      <c r="B19" s="35" t="s">
        <v>86</v>
      </c>
      <c r="C19" s="36"/>
      <c r="D19" s="36" t="s">
        <v>87</v>
      </c>
      <c r="E19" s="37">
        <v>1</v>
      </c>
      <c r="F19" s="38"/>
      <c r="G19" s="38">
        <f t="shared" si="0"/>
        <v>0</v>
      </c>
      <c r="H19" s="22"/>
    </row>
    <row r="20" spans="1:8" s="23" customFormat="1" ht="96">
      <c r="A20" s="16" t="s">
        <v>88</v>
      </c>
      <c r="B20" s="35" t="s">
        <v>34</v>
      </c>
      <c r="C20" s="39" t="s">
        <v>39</v>
      </c>
      <c r="D20" s="39" t="s">
        <v>35</v>
      </c>
      <c r="E20" s="37">
        <v>1</v>
      </c>
      <c r="F20" s="38"/>
      <c r="G20" s="38">
        <f>PRODUCT(E20*F20)</f>
        <v>0</v>
      </c>
      <c r="H20" s="22"/>
    </row>
    <row r="21" spans="1:8" s="23" customFormat="1" ht="13.5">
      <c r="A21" s="16" t="s">
        <v>89</v>
      </c>
      <c r="B21" s="35" t="s">
        <v>90</v>
      </c>
      <c r="C21" s="39" t="s">
        <v>91</v>
      </c>
      <c r="D21" s="39"/>
      <c r="E21" s="37">
        <v>1</v>
      </c>
      <c r="F21" s="38"/>
      <c r="G21" s="38">
        <f>E21*F21</f>
        <v>0</v>
      </c>
      <c r="H21" s="22"/>
    </row>
    <row r="22" spans="1:8" s="23" customFormat="1" ht="27">
      <c r="A22" s="16" t="s">
        <v>92</v>
      </c>
      <c r="B22" s="35" t="s">
        <v>93</v>
      </c>
      <c r="C22" s="39" t="s">
        <v>94</v>
      </c>
      <c r="D22" s="39"/>
      <c r="E22" s="37">
        <v>8</v>
      </c>
      <c r="F22" s="38"/>
      <c r="G22" s="38">
        <f>E22*F22</f>
        <v>0</v>
      </c>
      <c r="H22" s="22"/>
    </row>
    <row r="23" spans="1:8" s="23" customFormat="1" ht="27">
      <c r="A23" s="16" t="s">
        <v>95</v>
      </c>
      <c r="B23" s="35" t="s">
        <v>96</v>
      </c>
      <c r="C23" s="39" t="s">
        <v>94</v>
      </c>
      <c r="D23" s="39"/>
      <c r="E23" s="37">
        <v>9</v>
      </c>
      <c r="F23" s="38"/>
      <c r="G23" s="38"/>
      <c r="H23" s="22"/>
    </row>
    <row r="24" spans="1:8" s="23" customFormat="1" ht="41.25">
      <c r="A24" s="16" t="s">
        <v>97</v>
      </c>
      <c r="B24" s="35" t="s">
        <v>98</v>
      </c>
      <c r="C24" s="39"/>
      <c r="D24" s="39"/>
      <c r="E24" s="37">
        <v>1</v>
      </c>
      <c r="F24" s="38"/>
      <c r="G24" s="38">
        <f>E24*F24</f>
        <v>0</v>
      </c>
      <c r="H24" s="22"/>
    </row>
    <row r="25" spans="1:8" s="59" customFormat="1" ht="16.5" customHeight="1">
      <c r="A25" s="16" t="s">
        <v>99</v>
      </c>
      <c r="B25" s="35" t="s">
        <v>100</v>
      </c>
      <c r="C25" s="39" t="s">
        <v>94</v>
      </c>
      <c r="D25" s="39"/>
      <c r="E25" s="37">
        <v>300</v>
      </c>
      <c r="F25" s="38"/>
      <c r="G25" s="41">
        <f>E25*F25</f>
        <v>0</v>
      </c>
      <c r="H25" s="18"/>
    </row>
    <row r="26" spans="1:8" s="5" customFormat="1" ht="18" customHeight="1">
      <c r="A26" s="17"/>
      <c r="B26" s="42" t="s">
        <v>101</v>
      </c>
      <c r="C26" s="43"/>
      <c r="D26" s="44"/>
      <c r="E26" s="45"/>
      <c r="F26" s="46"/>
      <c r="G26" s="47"/>
      <c r="H26" s="19"/>
    </row>
    <row r="27" spans="1:8" s="5" customFormat="1" ht="18" customHeight="1">
      <c r="A27" s="17"/>
      <c r="B27" s="42" t="s">
        <v>5</v>
      </c>
      <c r="C27" s="43"/>
      <c r="D27" s="44"/>
      <c r="E27" s="45"/>
      <c r="F27" s="46"/>
      <c r="G27" s="47">
        <f>SUM(G4:G26)</f>
        <v>0</v>
      </c>
      <c r="H27" s="19"/>
    </row>
    <row r="28" spans="1:8" s="64" customFormat="1" ht="16.5" customHeight="1">
      <c r="A28" s="60"/>
      <c r="B28" s="61"/>
      <c r="C28" s="61"/>
      <c r="D28" s="61"/>
      <c r="E28" s="62"/>
      <c r="F28" s="63"/>
      <c r="G28" s="63"/>
      <c r="H28" s="52"/>
    </row>
    <row r="30" ht="26.25">
      <c r="B30" s="49" t="s">
        <v>47</v>
      </c>
    </row>
    <row r="31" ht="12.75">
      <c r="B31" s="48" t="s">
        <v>102</v>
      </c>
    </row>
  </sheetData>
  <sheetProtection/>
  <mergeCells count="1">
    <mergeCell ref="B1:G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12">
      <selection activeCell="B25" sqref="B25"/>
    </sheetView>
  </sheetViews>
  <sheetFormatPr defaultColWidth="11.50390625" defaultRowHeight="12.75"/>
  <cols>
    <col min="1" max="1" width="5.00390625" style="65" customWidth="1"/>
    <col min="2" max="2" width="75.875" style="66" customWidth="1"/>
    <col min="3" max="3" width="13.125" style="67" customWidth="1"/>
    <col min="4" max="4" width="13.50390625" style="67" customWidth="1"/>
    <col min="5" max="5" width="4.125" style="68" customWidth="1"/>
    <col min="6" max="6" width="12.625" style="69" customWidth="1"/>
    <col min="7" max="7" width="18.125" style="69" customWidth="1"/>
    <col min="8" max="8" width="3.625" style="68" customWidth="1"/>
  </cols>
  <sheetData>
    <row r="1" spans="1:8" ht="7.5" customHeight="1">
      <c r="A1" s="70"/>
      <c r="B1" s="71"/>
      <c r="C1" s="72"/>
      <c r="D1" s="72"/>
      <c r="E1" s="73"/>
      <c r="F1" s="74"/>
      <c r="G1" s="74"/>
      <c r="H1" s="73"/>
    </row>
    <row r="2" spans="1:8" ht="19.5" customHeight="1">
      <c r="A2" s="70"/>
      <c r="B2" s="138" t="s">
        <v>103</v>
      </c>
      <c r="C2" s="138"/>
      <c r="D2" s="138"/>
      <c r="E2" s="138"/>
      <c r="F2" s="138"/>
      <c r="G2" s="138"/>
      <c r="H2" s="73"/>
    </row>
    <row r="3" spans="1:8" s="2" customFormat="1" ht="17.25" customHeight="1">
      <c r="A3" s="7"/>
      <c r="B3" s="136" t="s">
        <v>104</v>
      </c>
      <c r="C3" s="137"/>
      <c r="D3" s="137"/>
      <c r="E3" s="137"/>
      <c r="F3" s="137"/>
      <c r="G3" s="137"/>
      <c r="H3" s="1"/>
    </row>
    <row r="4" spans="1:8" s="2" customFormat="1" ht="12.75" customHeight="1">
      <c r="A4" s="7"/>
      <c r="B4" s="139"/>
      <c r="C4" s="140"/>
      <c r="D4" s="140"/>
      <c r="E4" s="140"/>
      <c r="F4" s="140"/>
      <c r="G4" s="140"/>
      <c r="H4" s="1"/>
    </row>
    <row r="5" spans="1:8" ht="8.25" customHeight="1">
      <c r="A5" s="70"/>
      <c r="B5" s="71"/>
      <c r="C5" s="72"/>
      <c r="D5" s="72"/>
      <c r="E5" s="73"/>
      <c r="F5" s="74"/>
      <c r="G5" s="74"/>
      <c r="H5" s="73"/>
    </row>
    <row r="6" spans="1:8" s="80" customFormat="1" ht="18.75" customHeight="1">
      <c r="A6" s="14" t="s">
        <v>6</v>
      </c>
      <c r="B6" s="75" t="s">
        <v>0</v>
      </c>
      <c r="C6" s="76" t="s">
        <v>1</v>
      </c>
      <c r="D6" s="77" t="s">
        <v>4</v>
      </c>
      <c r="E6" s="76" t="s">
        <v>2</v>
      </c>
      <c r="F6" s="78" t="s">
        <v>3</v>
      </c>
      <c r="G6" s="78" t="s">
        <v>5</v>
      </c>
      <c r="H6" s="79"/>
    </row>
    <row r="7" spans="1:8" s="3" customFormat="1" ht="18.75" customHeight="1">
      <c r="A7" s="81"/>
      <c r="B7" s="82" t="s">
        <v>105</v>
      </c>
      <c r="C7" s="83"/>
      <c r="D7" s="83"/>
      <c r="E7" s="84"/>
      <c r="F7" s="85"/>
      <c r="G7" s="85"/>
      <c r="H7" s="50"/>
    </row>
    <row r="8" spans="1:8" s="67" customFormat="1" ht="141" customHeight="1">
      <c r="A8" s="21" t="s">
        <v>10</v>
      </c>
      <c r="B8" s="86" t="s">
        <v>106</v>
      </c>
      <c r="C8" s="86" t="s">
        <v>107</v>
      </c>
      <c r="D8" s="86" t="s">
        <v>108</v>
      </c>
      <c r="E8" s="87">
        <v>1</v>
      </c>
      <c r="F8" s="88"/>
      <c r="G8" s="89">
        <f>PRODUCT(E8*F8)</f>
        <v>0</v>
      </c>
      <c r="H8" s="52"/>
    </row>
    <row r="9" spans="1:8" s="3" customFormat="1" ht="18.75" customHeight="1">
      <c r="A9" s="81"/>
      <c r="B9" s="82" t="s">
        <v>109</v>
      </c>
      <c r="C9" s="83"/>
      <c r="D9" s="83"/>
      <c r="E9" s="84"/>
      <c r="F9" s="85"/>
      <c r="G9" s="85"/>
      <c r="H9" s="50"/>
    </row>
    <row r="10" spans="1:8" s="67" customFormat="1" ht="46.5" customHeight="1">
      <c r="A10" s="16" t="s">
        <v>110</v>
      </c>
      <c r="B10" s="86" t="s">
        <v>111</v>
      </c>
      <c r="C10" s="90" t="s">
        <v>112</v>
      </c>
      <c r="D10" s="90" t="s">
        <v>113</v>
      </c>
      <c r="E10" s="91">
        <v>1</v>
      </c>
      <c r="F10" s="89"/>
      <c r="G10" s="89">
        <f aca="true" t="shared" si="0" ref="G10:G15">PRODUCT(E10*F10)</f>
        <v>0</v>
      </c>
      <c r="H10" s="73"/>
    </row>
    <row r="11" spans="1:8" s="23" customFormat="1" ht="169.5" customHeight="1">
      <c r="A11" s="54" t="s">
        <v>14</v>
      </c>
      <c r="B11" s="92" t="s">
        <v>145</v>
      </c>
      <c r="C11" s="93" t="s">
        <v>68</v>
      </c>
      <c r="D11" s="93" t="s">
        <v>59</v>
      </c>
      <c r="E11" s="89">
        <v>1</v>
      </c>
      <c r="F11" s="89"/>
      <c r="G11" s="89">
        <f t="shared" si="0"/>
        <v>0</v>
      </c>
      <c r="H11" s="94"/>
    </row>
    <row r="12" spans="1:8" s="23" customFormat="1" ht="69.75" customHeight="1">
      <c r="A12" s="54" t="s">
        <v>114</v>
      </c>
      <c r="B12" s="92" t="s">
        <v>144</v>
      </c>
      <c r="C12" s="93"/>
      <c r="D12" s="93"/>
      <c r="E12" s="89">
        <v>1</v>
      </c>
      <c r="F12" s="89"/>
      <c r="G12" s="89">
        <f t="shared" si="0"/>
        <v>0</v>
      </c>
      <c r="H12" s="94"/>
    </row>
    <row r="13" spans="1:8" s="96" customFormat="1" ht="78.75" customHeight="1">
      <c r="A13" s="16" t="s">
        <v>115</v>
      </c>
      <c r="B13" s="86" t="s">
        <v>116</v>
      </c>
      <c r="C13" s="90"/>
      <c r="D13" s="90"/>
      <c r="E13" s="91">
        <v>1</v>
      </c>
      <c r="F13" s="95"/>
      <c r="G13" s="89">
        <f t="shared" si="0"/>
        <v>0</v>
      </c>
      <c r="H13" s="22"/>
    </row>
    <row r="14" spans="1:8" s="23" customFormat="1" ht="45" customHeight="1">
      <c r="A14" s="16" t="s">
        <v>117</v>
      </c>
      <c r="B14" s="86" t="s">
        <v>118</v>
      </c>
      <c r="C14" s="90" t="s">
        <v>119</v>
      </c>
      <c r="D14" s="90" t="s">
        <v>120</v>
      </c>
      <c r="E14" s="91">
        <v>1</v>
      </c>
      <c r="F14" s="89"/>
      <c r="G14" s="89">
        <f t="shared" si="0"/>
        <v>0</v>
      </c>
      <c r="H14" s="25"/>
    </row>
    <row r="15" spans="1:8" s="23" customFormat="1" ht="48" customHeight="1">
      <c r="A15" s="97" t="s">
        <v>121</v>
      </c>
      <c r="B15" s="86" t="s">
        <v>122</v>
      </c>
      <c r="C15" s="90" t="s">
        <v>123</v>
      </c>
      <c r="D15" s="90" t="s">
        <v>124</v>
      </c>
      <c r="E15" s="91">
        <v>1</v>
      </c>
      <c r="F15" s="89"/>
      <c r="G15" s="89">
        <f t="shared" si="0"/>
        <v>0</v>
      </c>
      <c r="H15" s="22"/>
    </row>
    <row r="16" spans="1:8" s="64" customFormat="1" ht="16.5" customHeight="1">
      <c r="A16" s="98"/>
      <c r="B16" s="99"/>
      <c r="C16" s="99"/>
      <c r="D16" s="99"/>
      <c r="E16" s="100"/>
      <c r="F16" s="101"/>
      <c r="G16" s="101"/>
      <c r="H16" s="52"/>
    </row>
    <row r="17" spans="1:8" s="108" customFormat="1" ht="18" customHeight="1">
      <c r="A17" s="17"/>
      <c r="B17" s="102" t="s">
        <v>125</v>
      </c>
      <c r="C17" s="103"/>
      <c r="D17" s="104"/>
      <c r="E17" s="105"/>
      <c r="F17" s="106"/>
      <c r="G17" s="107"/>
      <c r="H17" s="19"/>
    </row>
    <row r="18" spans="1:8" s="108" customFormat="1" ht="18" customHeight="1">
      <c r="A18" s="17"/>
      <c r="B18" s="102" t="s">
        <v>5</v>
      </c>
      <c r="C18" s="103"/>
      <c r="D18" s="104"/>
      <c r="E18" s="105"/>
      <c r="F18" s="106"/>
      <c r="G18" s="107">
        <f>SUM(G8:G17)</f>
        <v>0</v>
      </c>
      <c r="H18" s="19"/>
    </row>
    <row r="19" spans="1:8" s="114" customFormat="1" ht="6" customHeight="1">
      <c r="A19" s="109"/>
      <c r="B19" s="110"/>
      <c r="C19" s="111"/>
      <c r="D19" s="110"/>
      <c r="E19" s="110"/>
      <c r="F19" s="112"/>
      <c r="G19" s="113"/>
      <c r="H19" s="113"/>
    </row>
    <row r="20" spans="1:8" s="114" customFormat="1" ht="6" customHeight="1">
      <c r="A20" s="109"/>
      <c r="B20" s="110"/>
      <c r="C20" s="111"/>
      <c r="D20" s="110"/>
      <c r="E20" s="110"/>
      <c r="F20" s="112"/>
      <c r="G20" s="115"/>
      <c r="H20" s="113"/>
    </row>
    <row r="22" ht="26.25">
      <c r="B22" s="49" t="s">
        <v>47</v>
      </c>
    </row>
    <row r="23" ht="12.75">
      <c r="B23" s="48" t="s">
        <v>102</v>
      </c>
    </row>
  </sheetData>
  <sheetProtection/>
  <mergeCells count="3">
    <mergeCell ref="B2:G2"/>
    <mergeCell ref="B3:G3"/>
    <mergeCell ref="B4:G4"/>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3">
      <selection activeCell="B21" sqref="B21"/>
    </sheetView>
  </sheetViews>
  <sheetFormatPr defaultColWidth="11.50390625" defaultRowHeight="12.75"/>
  <cols>
    <col min="1" max="1" width="5.00390625" style="65" customWidth="1"/>
    <col min="2" max="2" width="73.50390625" style="66" customWidth="1"/>
    <col min="3" max="3" width="15.625" style="67" customWidth="1"/>
    <col min="4" max="4" width="13.50390625" style="67" customWidth="1"/>
    <col min="5" max="5" width="4.125" style="68" customWidth="1"/>
    <col min="6" max="6" width="12.50390625" style="69" customWidth="1"/>
    <col min="7" max="7" width="20.125" style="69" customWidth="1"/>
    <col min="8" max="8" width="3.625" style="68" customWidth="1"/>
  </cols>
  <sheetData>
    <row r="1" spans="1:8" ht="19.5" customHeight="1">
      <c r="A1" s="70"/>
      <c r="B1" s="138" t="s">
        <v>126</v>
      </c>
      <c r="C1" s="138"/>
      <c r="D1" s="138"/>
      <c r="E1" s="138"/>
      <c r="F1" s="138"/>
      <c r="G1" s="138"/>
      <c r="H1" s="73"/>
    </row>
    <row r="2" spans="1:8" s="2" customFormat="1" ht="17.25" customHeight="1">
      <c r="A2" s="7"/>
      <c r="B2" s="136"/>
      <c r="C2" s="137"/>
      <c r="D2" s="137"/>
      <c r="E2" s="137"/>
      <c r="F2" s="137"/>
      <c r="G2" s="137"/>
      <c r="H2" s="1"/>
    </row>
    <row r="3" spans="1:8" s="2" customFormat="1" ht="12.75" customHeight="1">
      <c r="A3" s="7"/>
      <c r="B3" s="139"/>
      <c r="C3" s="140"/>
      <c r="D3" s="140"/>
      <c r="E3" s="140"/>
      <c r="F3" s="140"/>
      <c r="G3" s="140"/>
      <c r="H3" s="1"/>
    </row>
    <row r="4" spans="1:8" ht="8.25" customHeight="1">
      <c r="A4" s="70"/>
      <c r="B4" s="71"/>
      <c r="C4" s="72"/>
      <c r="D4" s="72"/>
      <c r="E4" s="73"/>
      <c r="F4" s="74"/>
      <c r="G4" s="74"/>
      <c r="H4" s="73"/>
    </row>
    <row r="5" spans="1:8" s="3" customFormat="1" ht="19.5" customHeight="1">
      <c r="A5" s="14" t="s">
        <v>6</v>
      </c>
      <c r="B5" s="75" t="s">
        <v>0</v>
      </c>
      <c r="C5" s="116" t="s">
        <v>1</v>
      </c>
      <c r="D5" s="117" t="s">
        <v>4</v>
      </c>
      <c r="E5" s="76" t="s">
        <v>2</v>
      </c>
      <c r="F5" s="78" t="s">
        <v>3</v>
      </c>
      <c r="G5" s="78" t="s">
        <v>5</v>
      </c>
      <c r="H5" s="50"/>
    </row>
    <row r="6" spans="1:8" s="3" customFormat="1" ht="18.75" customHeight="1">
      <c r="A6" s="15"/>
      <c r="B6" s="118"/>
      <c r="C6" s="119"/>
      <c r="D6" s="119"/>
      <c r="E6" s="120"/>
      <c r="F6" s="121"/>
      <c r="G6" s="121"/>
      <c r="H6" s="50"/>
    </row>
    <row r="7" spans="1:8" ht="63.75" customHeight="1">
      <c r="A7" s="21" t="s">
        <v>7</v>
      </c>
      <c r="B7" s="86" t="s">
        <v>127</v>
      </c>
      <c r="C7" s="90" t="s">
        <v>128</v>
      </c>
      <c r="D7" s="86" t="s">
        <v>129</v>
      </c>
      <c r="E7" s="91">
        <v>2</v>
      </c>
      <c r="F7" s="95"/>
      <c r="G7" s="89">
        <f aca="true" t="shared" si="0" ref="G7:G12">PRODUCT(E7*F7)</f>
        <v>0</v>
      </c>
      <c r="H7" s="122"/>
    </row>
    <row r="8" spans="1:8" s="23" customFormat="1" ht="66" customHeight="1">
      <c r="A8" s="97" t="s">
        <v>8</v>
      </c>
      <c r="B8" s="86" t="s">
        <v>130</v>
      </c>
      <c r="C8" s="90" t="s">
        <v>131</v>
      </c>
      <c r="D8" s="90" t="s">
        <v>124</v>
      </c>
      <c r="E8" s="91">
        <v>2</v>
      </c>
      <c r="F8" s="89"/>
      <c r="G8" s="89">
        <f t="shared" si="0"/>
        <v>0</v>
      </c>
      <c r="H8" s="22"/>
    </row>
    <row r="9" spans="1:8" s="53" customFormat="1" ht="63.75" customHeight="1">
      <c r="A9" s="21" t="s">
        <v>9</v>
      </c>
      <c r="B9" s="86" t="s">
        <v>132</v>
      </c>
      <c r="C9" s="86" t="s">
        <v>133</v>
      </c>
      <c r="D9" s="86" t="s">
        <v>72</v>
      </c>
      <c r="E9" s="87">
        <v>2</v>
      </c>
      <c r="F9" s="88"/>
      <c r="G9" s="88">
        <f t="shared" si="0"/>
        <v>0</v>
      </c>
      <c r="H9" s="58"/>
    </row>
    <row r="10" spans="1:8" s="59" customFormat="1" ht="69">
      <c r="A10" s="16" t="s">
        <v>10</v>
      </c>
      <c r="B10" s="123" t="s">
        <v>134</v>
      </c>
      <c r="C10" s="124"/>
      <c r="D10" s="125" t="s">
        <v>135</v>
      </c>
      <c r="E10" s="91">
        <v>2</v>
      </c>
      <c r="F10" s="89"/>
      <c r="G10" s="88">
        <f t="shared" si="0"/>
        <v>0</v>
      </c>
      <c r="H10" s="18"/>
    </row>
    <row r="11" spans="1:8" s="5" customFormat="1" ht="13.5">
      <c r="A11" s="126"/>
      <c r="B11" s="127" t="s">
        <v>136</v>
      </c>
      <c r="C11" s="128"/>
      <c r="D11" s="129"/>
      <c r="E11" s="130"/>
      <c r="F11" s="131"/>
      <c r="G11" s="132">
        <f t="shared" si="0"/>
        <v>0</v>
      </c>
      <c r="H11" s="19"/>
    </row>
    <row r="12" spans="1:8" s="5" customFormat="1" ht="27">
      <c r="A12" s="126"/>
      <c r="B12" s="127" t="s">
        <v>137</v>
      </c>
      <c r="C12" s="128"/>
      <c r="D12" s="129"/>
      <c r="E12" s="130"/>
      <c r="F12" s="131"/>
      <c r="G12" s="132">
        <f t="shared" si="0"/>
        <v>0</v>
      </c>
      <c r="H12" s="19"/>
    </row>
    <row r="13" spans="1:8" s="5" customFormat="1" ht="18" customHeight="1">
      <c r="A13" s="126"/>
      <c r="B13" s="133" t="s">
        <v>5</v>
      </c>
      <c r="C13" s="128"/>
      <c r="D13" s="129"/>
      <c r="E13" s="130"/>
      <c r="F13" s="134"/>
      <c r="G13" s="135">
        <f>SUM(G7:G11)</f>
        <v>0</v>
      </c>
      <c r="H13" s="19"/>
    </row>
  </sheetData>
  <sheetProtection/>
  <mergeCells count="3">
    <mergeCell ref="B1:G1"/>
    <mergeCell ref="B2:G2"/>
    <mergeCell ref="B3:G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AMEREX trade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Ivo  Malík</dc:creator>
  <cp:keywords/>
  <dc:description/>
  <cp:lastModifiedBy>Tomáš Otipka</cp:lastModifiedBy>
  <cp:lastPrinted>2023-11-14T21:40:05Z</cp:lastPrinted>
  <dcterms:created xsi:type="dcterms:W3CDTF">1999-02-24T09:39:00Z</dcterms:created>
  <dcterms:modified xsi:type="dcterms:W3CDTF">2024-03-24T11:01:15Z</dcterms:modified>
  <cp:category/>
  <cp:version/>
  <cp:contentType/>
  <cp:contentStatus/>
</cp:coreProperties>
</file>