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065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<sst xmlns="http://schemas.openxmlformats.org/spreadsheetml/2006/main" count="195" uniqueCount="96">
  <si>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</si>
  <si>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</si>
  <si>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</si>
  <si>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</si>
  <si>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</si>
  <si>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</si>
  <si>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</si>
  <si>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</si>
  <si>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</si>
  <si>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</si>
  <si>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</si>
  <si>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</si>
  <si>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</si>
  <si>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</si>
  <si>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</si>
  <si>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</si>
  <si>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</si>
  <si>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</si>
  <si>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</si>
  <si>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</si>
  <si>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</si>
  <si>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</si>
  <si>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</si>
  <si>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</si>
  <si>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</si>
  <si>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</si>
  <si>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</si>
  <si>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</si>
  <si>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Celková nabídková cena / kupní cena včetně DPH</t>
  </si>
  <si>
    <t>Ostrava - Poruba</t>
  </si>
  <si>
    <t>17.listopadu</t>
  </si>
  <si>
    <t>2172/15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</si>
  <si>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</si>
  <si>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</si>
  <si>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33/2019</t>
    </r>
  </si>
  <si>
    <t>60004031</t>
  </si>
  <si>
    <t>10</t>
  </si>
  <si>
    <t>60004032</t>
  </si>
  <si>
    <t>60004034</t>
  </si>
  <si>
    <t>60004035</t>
  </si>
  <si>
    <t>60004036</t>
  </si>
  <si>
    <t>20</t>
  </si>
  <si>
    <t>30</t>
  </si>
  <si>
    <t>40</t>
  </si>
  <si>
    <t>60004037</t>
  </si>
  <si>
    <t>60004038</t>
  </si>
  <si>
    <t>60004039</t>
  </si>
  <si>
    <t>60004040</t>
  </si>
  <si>
    <t>60004041</t>
  </si>
  <si>
    <t>70004312</t>
  </si>
  <si>
    <t>60004042</t>
  </si>
  <si>
    <t>60004043</t>
  </si>
  <si>
    <t>60004044</t>
  </si>
  <si>
    <t>60003966</t>
  </si>
  <si>
    <t>DNS_NB15"_typ_A</t>
  </si>
  <si>
    <t>DNS_TISK multi ČB</t>
  </si>
  <si>
    <t>DNS_Ultrabook13"_typ_A</t>
  </si>
  <si>
    <t>DNS_LCD24" Výškově stavitelný</t>
  </si>
  <si>
    <t>DNS_LCD_ATYP</t>
  </si>
  <si>
    <t>DNS_NB_ATYP</t>
  </si>
  <si>
    <t>DNS_TISK multi_ATYP</t>
  </si>
  <si>
    <t>DNS_PC_ATYP</t>
  </si>
  <si>
    <t>DNS_DATAPROJEKTOR_ATYP</t>
  </si>
  <si>
    <t>DNS_NB15"_typ_B</t>
  </si>
  <si>
    <r>
      <rPr>
        <sz val="11"/>
        <rFont val="Calibri"/>
        <family val="2"/>
        <scheme val="minor"/>
      </rPr>
      <t xml:space="preserve">Ing. Pavlorková 597324962 </t>
    </r>
    <r>
      <rPr>
        <u val="single"/>
        <sz val="11"/>
        <color theme="10"/>
        <rFont val="Calibri"/>
        <family val="2"/>
        <scheme val="minor"/>
      </rPr>
      <t>martina.pavlorkova@vsb.cz</t>
    </r>
  </si>
  <si>
    <t>Planetárium</t>
  </si>
  <si>
    <t>K Planetáriu</t>
  </si>
  <si>
    <t>725 26</t>
  </si>
  <si>
    <t>Krásné Pole</t>
  </si>
  <si>
    <t>Držák na stěnu</t>
  </si>
  <si>
    <t>502</t>
  </si>
  <si>
    <t>Fakulta  strojní</t>
  </si>
  <si>
    <t>Fakulta stavební</t>
  </si>
  <si>
    <t>Ludvíka Podéště</t>
  </si>
  <si>
    <t>1875/17</t>
  </si>
  <si>
    <t>Katedra 440</t>
  </si>
  <si>
    <t xml:space="preserve">Fakulta elektrotechniky a informatiky </t>
  </si>
  <si>
    <r>
      <rPr>
        <sz val="11"/>
        <rFont val="Calibri"/>
        <family val="2"/>
        <scheme val="minor"/>
      </rPr>
      <t xml:space="preserve">Dr. Ing. Gajdošík 597325822 </t>
    </r>
    <r>
      <rPr>
        <u val="single"/>
        <sz val="11"/>
        <color theme="10"/>
        <rFont val="Calibri"/>
        <family val="2"/>
        <scheme val="minor"/>
      </rPr>
      <t>libor.gajdosik@vsb.cz</t>
    </r>
  </si>
  <si>
    <r>
      <rPr>
        <sz val="11"/>
        <rFont val="Calibri"/>
        <family val="2"/>
        <scheme val="minor"/>
      </rPr>
      <t xml:space="preserve">Ing. Vladimír Sokol 597326040 </t>
    </r>
    <r>
      <rPr>
        <u val="single"/>
        <sz val="11"/>
        <color theme="10"/>
        <rFont val="Calibri"/>
        <family val="2"/>
        <scheme val="minor"/>
      </rPr>
      <t>vladimir.sokol@vsb.cz</t>
    </r>
  </si>
  <si>
    <t>CPIT</t>
  </si>
  <si>
    <r>
      <rPr>
        <sz val="11"/>
        <rFont val="Calibri"/>
        <family val="2"/>
        <scheme val="minor"/>
      </rPr>
      <t xml:space="preserve">S. Gavendová 597329313 </t>
    </r>
    <r>
      <rPr>
        <u val="single"/>
        <sz val="11"/>
        <color theme="10"/>
        <rFont val="Calibri"/>
        <family val="2"/>
        <scheme val="minor"/>
      </rPr>
      <t>simona.gavendova@vsb.cz</t>
    </r>
  </si>
  <si>
    <t>VEC</t>
  </si>
  <si>
    <r>
      <rPr>
        <sz val="11"/>
        <rFont val="Calibri"/>
        <family val="2"/>
        <scheme val="minor"/>
      </rPr>
      <t xml:space="preserve">Ing. Hana Chudová 597323878 </t>
    </r>
    <r>
      <rPr>
        <u val="single"/>
        <sz val="11"/>
        <color theme="10"/>
        <rFont val="Calibri"/>
        <family val="2"/>
        <scheme val="minor"/>
      </rPr>
      <t>hana.chudova@vsb.cz</t>
    </r>
  </si>
  <si>
    <r>
      <rPr>
        <sz val="11"/>
        <rFont val="Calibri"/>
        <family val="2"/>
        <scheme val="minor"/>
      </rPr>
      <t xml:space="preserve">Věra Hromádková 597324550 </t>
    </r>
    <r>
      <rPr>
        <u val="single"/>
        <sz val="11"/>
        <color theme="10"/>
        <rFont val="Calibri"/>
        <family val="2"/>
        <scheme val="minor"/>
      </rPr>
      <t>vera.hromadkova@vsb.cz</t>
    </r>
  </si>
  <si>
    <t>Katedra 330</t>
  </si>
  <si>
    <r>
      <rPr>
        <sz val="11"/>
        <rFont val="Calibri"/>
        <family val="2"/>
        <scheme val="minor"/>
      </rPr>
      <t xml:space="preserve">D. Václavínková 597321726 </t>
    </r>
    <r>
      <rPr>
        <u val="single"/>
        <sz val="11"/>
        <color theme="10"/>
        <rFont val="Calibri"/>
        <family val="2"/>
        <scheme val="minor"/>
      </rPr>
      <t>denisa.vaclavinkova@vsb.cz</t>
    </r>
  </si>
  <si>
    <t>Katedra 711</t>
  </si>
  <si>
    <r>
      <rPr>
        <sz val="11"/>
        <rFont val="Calibri"/>
        <family val="2"/>
        <scheme val="minor"/>
      </rPr>
      <t xml:space="preserve">Ing. Hájovský, Ph.D., 597325859 </t>
    </r>
    <r>
      <rPr>
        <u val="single"/>
        <sz val="11"/>
        <color theme="10"/>
        <rFont val="Calibri"/>
        <family val="2"/>
        <scheme val="minor"/>
      </rPr>
      <t>radovan.hajovsky@vsb.cz</t>
    </r>
  </si>
  <si>
    <r>
      <rPr>
        <sz val="11"/>
        <rFont val="Calibri"/>
        <family val="2"/>
        <scheme val="minor"/>
      </rPr>
      <t xml:space="preserve">Radomila Jašíková 597321268 </t>
    </r>
    <r>
      <rPr>
        <u val="single"/>
        <sz val="11"/>
        <color theme="10"/>
        <rFont val="Calibri"/>
        <family val="2"/>
        <scheme val="minor"/>
      </rPr>
      <t>radomila.jasikova@vsb.cz</t>
    </r>
  </si>
  <si>
    <t>Katedra 635</t>
  </si>
  <si>
    <t>Katedra 347</t>
  </si>
  <si>
    <r>
      <rPr>
        <sz val="11"/>
        <rFont val="Calibri"/>
        <family val="2"/>
        <scheme val="minor"/>
      </rPr>
      <t>Hana Drmolová 597321226</t>
    </r>
    <r>
      <rPr>
        <u val="single"/>
        <sz val="11"/>
        <color theme="10"/>
        <rFont val="Calibri"/>
        <family val="2"/>
        <scheme val="minor"/>
      </rPr>
      <t xml:space="preserve"> hana.drmolova@vsb.cz</t>
    </r>
  </si>
  <si>
    <t>Katedra 541</t>
  </si>
  <si>
    <r>
      <rPr>
        <sz val="11"/>
        <rFont val="Calibri"/>
        <family val="2"/>
        <scheme val="minor"/>
      </rPr>
      <t xml:space="preserve">Ing. Niemiec, Ph.D., 597325394 </t>
    </r>
    <r>
      <rPr>
        <u val="single"/>
        <sz val="11"/>
        <color theme="10"/>
        <rFont val="Calibri"/>
        <family val="2"/>
        <scheme val="minor"/>
      </rPr>
      <t>dominik.niemiec@vsb.cz</t>
    </r>
  </si>
  <si>
    <r>
      <rPr>
        <sz val="11"/>
        <rFont val="Calibri"/>
        <family val="2"/>
        <scheme val="minor"/>
      </rPr>
      <t xml:space="preserve">Bc. Tereza Fittlová 597323152 </t>
    </r>
    <r>
      <rPr>
        <u val="single"/>
        <sz val="11"/>
        <color theme="10"/>
        <rFont val="Calibri"/>
        <family val="2"/>
        <scheme val="minor"/>
      </rPr>
      <t>tereza.fittlova@vsb.cz</t>
    </r>
  </si>
  <si>
    <r>
      <rPr>
        <sz val="11"/>
        <rFont val="Calibri"/>
        <family val="2"/>
        <scheme val="minor"/>
      </rPr>
      <t xml:space="preserve">M. Klímková 597321953 </t>
    </r>
    <r>
      <rPr>
        <u val="single"/>
        <sz val="11"/>
        <color theme="10"/>
        <rFont val="Calibri"/>
        <family val="2"/>
        <scheme val="minor"/>
      </rPr>
      <t>magdalena.klimkova@vsb.cz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</si>
</sst>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1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164" fontId="22" fillId="0" borderId="13" xfId="0" applyNumberFormat="1" applyFont="1" applyBorder="1" applyAlignment="1" applyProtection="1">
      <alignment vertical="center"/>
      <protection/>
    </xf>
    <xf numFmtId="165" fontId="22" fillId="22" borderId="13" xfId="0" applyNumberFormat="1" applyFont="1" applyFill="1" applyBorder="1" applyAlignment="1" applyProtection="1">
      <alignment horizontal="right" vertical="center"/>
      <protection locked="0"/>
    </xf>
    <xf numFmtId="165" fontId="22" fillId="0" borderId="13" xfId="0" applyNumberFormat="1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vertical="center"/>
      <protection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165" fontId="22" fillId="0" borderId="16" xfId="0" applyNumberFormat="1" applyFont="1" applyBorder="1" applyAlignment="1" applyProtection="1">
      <alignment horizontal="right" vertical="center"/>
      <protection/>
    </xf>
    <xf numFmtId="49" fontId="22" fillId="0" borderId="17" xfId="0" applyNumberFormat="1" applyFont="1" applyFill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/>
    </xf>
    <xf numFmtId="164" fontId="22" fillId="0" borderId="14" xfId="0" applyNumberFormat="1" applyFont="1" applyBorder="1" applyAlignment="1" applyProtection="1">
      <alignment vertical="center"/>
      <protection/>
    </xf>
    <xf numFmtId="165" fontId="22" fillId="22" borderId="14" xfId="0" applyNumberFormat="1" applyFont="1" applyFill="1" applyBorder="1" applyAlignment="1" applyProtection="1">
      <alignment horizontal="right" vertical="center"/>
      <protection locked="0"/>
    </xf>
    <xf numFmtId="165" fontId="22" fillId="0" borderId="14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164" fontId="21" fillId="0" borderId="22" xfId="0" applyNumberFormat="1" applyFont="1" applyBorder="1" applyAlignment="1" applyProtection="1">
      <alignment vertical="center"/>
      <protection/>
    </xf>
    <xf numFmtId="165" fontId="0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vertical="center"/>
      <protection/>
    </xf>
    <xf numFmtId="49" fontId="22" fillId="0" borderId="24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7" fillId="0" borderId="14" xfId="39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7" fillId="0" borderId="20" xfId="39" applyBorder="1" applyAlignment="1" applyProtection="1">
      <alignment horizontal="center" vertical="top" wrapText="1"/>
      <protection/>
    </xf>
    <xf numFmtId="0" fontId="7" fillId="0" borderId="27" xfId="39" applyBorder="1" applyAlignment="1" applyProtection="1">
      <alignment horizontal="center" vertical="top" wrapText="1"/>
      <protection/>
    </xf>
    <xf numFmtId="0" fontId="7" fillId="0" borderId="36" xfId="39" applyBorder="1" applyAlignment="1" applyProtection="1">
      <alignment horizontal="center" vertical="top" wrapTex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0" fontId="22" fillId="0" borderId="36" xfId="39" applyFont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26" fillId="0" borderId="36" xfId="39" applyFont="1" applyBorder="1" applyAlignment="1" applyProtection="1">
      <alignment horizontal="center" vertical="top" wrapText="1"/>
      <protection/>
    </xf>
    <xf numFmtId="0" fontId="7" fillId="0" borderId="13" xfId="39" applyBorder="1" applyAlignment="1" applyProtection="1">
      <alignment horizontal="center" vertical="top" wrapText="1"/>
      <protection/>
    </xf>
    <xf numFmtId="0" fontId="7" fillId="0" borderId="16" xfId="39" applyBorder="1" applyAlignment="1" applyProtection="1">
      <alignment horizontal="center" vertical="top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0</xdr:rowOff>
    </xdr:from>
    <xdr:to>
      <xdr:col>11</xdr:col>
      <xdr:colOff>304800</xdr:colOff>
      <xdr:row>7</xdr:row>
      <xdr:rowOff>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21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avlorkova@vsb.cz" TargetMode="External" /><Relationship Id="rId2" Type="http://schemas.openxmlformats.org/officeDocument/2006/relationships/hyperlink" Target="mailto:libor.gajdosik@vsb.cz" TargetMode="External" /><Relationship Id="rId3" Type="http://schemas.openxmlformats.org/officeDocument/2006/relationships/hyperlink" Target="mailto:vladimir.sokol@vsb.cz" TargetMode="External" /><Relationship Id="rId4" Type="http://schemas.openxmlformats.org/officeDocument/2006/relationships/hyperlink" Target="mailto:simona.gavendova@vsb.cz" TargetMode="External" /><Relationship Id="rId5" Type="http://schemas.openxmlformats.org/officeDocument/2006/relationships/hyperlink" Target="mailto:hana.chudova@vsb.cz" TargetMode="External" /><Relationship Id="rId6" Type="http://schemas.openxmlformats.org/officeDocument/2006/relationships/hyperlink" Target="mailto:vera.hromadkova@vsb.cz" TargetMode="External" /><Relationship Id="rId7" Type="http://schemas.openxmlformats.org/officeDocument/2006/relationships/hyperlink" Target="mailto:denisa.vaclavinkova@vsb.cz" TargetMode="External" /><Relationship Id="rId8" Type="http://schemas.openxmlformats.org/officeDocument/2006/relationships/hyperlink" Target="mailto:radovan.hajovsky@vsb.cz" TargetMode="External" /><Relationship Id="rId9" Type="http://schemas.openxmlformats.org/officeDocument/2006/relationships/hyperlink" Target="mailto:radomila.jasikova@vsb.cz" TargetMode="External" /><Relationship Id="rId10" Type="http://schemas.openxmlformats.org/officeDocument/2006/relationships/hyperlink" Target="mailto:hana.drmolova@vsb.cz" TargetMode="External" /><Relationship Id="rId11" Type="http://schemas.openxmlformats.org/officeDocument/2006/relationships/hyperlink" Target="mailto:dominik.niemiec@vsb.cz" TargetMode="External" /><Relationship Id="rId12" Type="http://schemas.openxmlformats.org/officeDocument/2006/relationships/hyperlink" Target="mailto:tereza.fittlova@vsb.cz" TargetMode="External" /><Relationship Id="rId13" Type="http://schemas.openxmlformats.org/officeDocument/2006/relationships/hyperlink" Target="mailto:magdalena.klimkova@vsb.cz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workbookViewId="0" topLeftCell="A1">
      <selection activeCell="J1" sqref="J1"/>
    </sheetView>
  </sheetViews>
  <sheetFormatPr defaultColWidth="9.140625" defaultRowHeight="15"/>
  <cols>
    <col min="1" max="1" width="8.8515625" style="1" customWidth="1"/>
    <col min="2" max="2" width="3.57421875" style="23" customWidth="1"/>
    <col min="3" max="3" width="17.421875" style="1" customWidth="1"/>
    <col min="4" max="4" width="3.7109375" style="1" customWidth="1"/>
    <col min="5" max="5" width="3.28125" style="1" customWidth="1"/>
    <col min="6" max="6" width="8.57421875" style="3" customWidth="1"/>
    <col min="7" max="7" width="11.7109375" style="3" customWidth="1"/>
    <col min="8" max="8" width="11.140625" style="1" customWidth="1"/>
    <col min="9" max="9" width="12.8515625" style="1" customWidth="1"/>
    <col min="10" max="10" width="17.28125" style="1" customWidth="1"/>
    <col min="11" max="11" width="13.8515625" style="16" customWidth="1"/>
    <col min="12" max="12" width="11.28125" style="1" customWidth="1"/>
    <col min="13" max="13" width="7.57421875" style="18" customWidth="1"/>
    <col min="14" max="14" width="6.28125" style="1" customWidth="1"/>
    <col min="15" max="15" width="9.8515625" style="1" customWidth="1"/>
    <col min="16" max="16" width="18.421875" style="25" customWidth="1"/>
    <col min="17" max="17" width="11.140625" style="25" customWidth="1"/>
    <col min="18" max="18" width="14.00390625" style="25" customWidth="1"/>
    <col min="19" max="19" width="17.28125" style="25" customWidth="1"/>
    <col min="20" max="20" width="9.140625" style="25" customWidth="1"/>
    <col min="21" max="21" width="9.140625" style="19" customWidth="1"/>
    <col min="22" max="16384" width="9.140625" style="1" customWidth="1"/>
  </cols>
  <sheetData>
    <row r="1" spans="2:13" ht="15">
      <c r="B1" s="56"/>
      <c r="K1" s="56"/>
      <c r="M1" s="56"/>
    </row>
    <row r="2" spans="2:13" ht="15">
      <c r="B2" s="56"/>
      <c r="K2" s="56"/>
      <c r="M2" s="56"/>
    </row>
    <row r="3" spans="2:13" ht="15">
      <c r="B3" s="56"/>
      <c r="K3" s="56"/>
      <c r="M3" s="56"/>
    </row>
    <row r="4" spans="2:13" ht="15">
      <c r="B4" s="56"/>
      <c r="K4" s="56"/>
      <c r="M4" s="56"/>
    </row>
    <row r="5" spans="2:13" ht="15">
      <c r="B5" s="56"/>
      <c r="K5" s="56"/>
      <c r="M5" s="56"/>
    </row>
    <row r="6" spans="2:13" ht="15">
      <c r="B6" s="56"/>
      <c r="K6" s="56"/>
      <c r="M6" s="56"/>
    </row>
    <row r="7" spans="2:13" ht="12" customHeight="1">
      <c r="B7" s="56"/>
      <c r="K7" s="56"/>
      <c r="M7" s="56"/>
    </row>
    <row r="8" spans="1:15" ht="21">
      <c r="A8" s="73" t="s">
        <v>13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5.75" customHeight="1">
      <c r="A9" s="74" t="s">
        <v>34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.75" customHeight="1" thickBot="1">
      <c r="A10" s="75" t="s">
        <v>32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">
      <c r="A11" s="78" t="s">
        <v>0</v>
      </c>
      <c r="B11" s="76" t="s">
        <v>1</v>
      </c>
      <c r="C11" s="76" t="s">
        <v>26</v>
      </c>
      <c r="D11" s="76" t="s">
        <v>6</v>
      </c>
      <c r="E11" s="76" t="s">
        <v>2</v>
      </c>
      <c r="F11" s="82" t="s">
        <v>8</v>
      </c>
      <c r="G11" s="83"/>
      <c r="H11" s="80" t="s">
        <v>11</v>
      </c>
      <c r="I11" s="81"/>
      <c r="J11" s="90" t="s">
        <v>25</v>
      </c>
      <c r="K11" s="76" t="s">
        <v>16</v>
      </c>
      <c r="L11" s="76" t="s">
        <v>3</v>
      </c>
      <c r="M11" s="86" t="s">
        <v>18</v>
      </c>
      <c r="N11" s="76" t="s">
        <v>4</v>
      </c>
      <c r="O11" s="88" t="s">
        <v>5</v>
      </c>
    </row>
    <row r="12" spans="1:15" ht="15.75" thickBot="1">
      <c r="A12" s="79"/>
      <c r="B12" s="77"/>
      <c r="C12" s="77"/>
      <c r="D12" s="77"/>
      <c r="E12" s="77"/>
      <c r="F12" s="57" t="s">
        <v>7</v>
      </c>
      <c r="G12" s="58" t="s">
        <v>9</v>
      </c>
      <c r="H12" s="58" t="s">
        <v>10</v>
      </c>
      <c r="I12" s="58" t="s">
        <v>9</v>
      </c>
      <c r="J12" s="91"/>
      <c r="K12" s="77"/>
      <c r="L12" s="77"/>
      <c r="M12" s="87"/>
      <c r="N12" s="77"/>
      <c r="O12" s="89"/>
    </row>
    <row r="13" spans="1:21" s="2" customFormat="1" ht="30" customHeight="1">
      <c r="A13" s="51" t="s">
        <v>35</v>
      </c>
      <c r="B13" s="50" t="s">
        <v>36</v>
      </c>
      <c r="C13" s="47" t="s">
        <v>54</v>
      </c>
      <c r="D13" s="43">
        <v>1</v>
      </c>
      <c r="E13" s="43" t="s">
        <v>27</v>
      </c>
      <c r="F13" s="44">
        <v>14000</v>
      </c>
      <c r="G13" s="44">
        <f>D13*F13</f>
        <v>14000</v>
      </c>
      <c r="H13" s="45" t="s">
        <v>24</v>
      </c>
      <c r="I13" s="46" t="e">
        <f>D13*H13</f>
        <v>#VALUE!</v>
      </c>
      <c r="J13" s="72" t="s">
        <v>77</v>
      </c>
      <c r="K13" s="30" t="s">
        <v>75</v>
      </c>
      <c r="L13" s="31" t="s">
        <v>30</v>
      </c>
      <c r="M13" s="31" t="s">
        <v>31</v>
      </c>
      <c r="N13" s="31" t="s">
        <v>33</v>
      </c>
      <c r="O13" s="32" t="s">
        <v>29</v>
      </c>
      <c r="P13" s="26"/>
      <c r="Q13" s="26"/>
      <c r="R13" s="26"/>
      <c r="S13" s="26"/>
      <c r="T13" s="26"/>
      <c r="U13" s="20"/>
    </row>
    <row r="14" spans="1:21" s="2" customFormat="1" ht="45" customHeight="1">
      <c r="A14" s="42" t="s">
        <v>37</v>
      </c>
      <c r="B14" s="52" t="s">
        <v>36</v>
      </c>
      <c r="C14" s="37" t="s">
        <v>55</v>
      </c>
      <c r="D14" s="33">
        <v>1</v>
      </c>
      <c r="E14" s="33" t="s">
        <v>27</v>
      </c>
      <c r="F14" s="34">
        <v>5000</v>
      </c>
      <c r="G14" s="34">
        <f aca="true" t="shared" si="0" ref="G14">D14*F14</f>
        <v>5000</v>
      </c>
      <c r="H14" s="35" t="s">
        <v>24</v>
      </c>
      <c r="I14" s="36" t="e">
        <f aca="true" t="shared" si="1" ref="I14">D14*H14</f>
        <v>#VALUE!</v>
      </c>
      <c r="J14" s="114" t="s">
        <v>78</v>
      </c>
      <c r="K14" s="29" t="s">
        <v>76</v>
      </c>
      <c r="L14" s="53" t="s">
        <v>30</v>
      </c>
      <c r="M14" s="53" t="s">
        <v>31</v>
      </c>
      <c r="N14" s="53" t="s">
        <v>33</v>
      </c>
      <c r="O14" s="54" t="s">
        <v>29</v>
      </c>
      <c r="P14" s="26"/>
      <c r="Q14" s="26"/>
      <c r="R14" s="26"/>
      <c r="S14" s="26"/>
      <c r="T14" s="26"/>
      <c r="U14" s="20"/>
    </row>
    <row r="15" spans="1:21" s="2" customFormat="1" ht="30" customHeight="1">
      <c r="A15" s="42" t="s">
        <v>38</v>
      </c>
      <c r="B15" s="52" t="s">
        <v>36</v>
      </c>
      <c r="C15" s="37" t="s">
        <v>56</v>
      </c>
      <c r="D15" s="33">
        <v>1</v>
      </c>
      <c r="E15" s="33" t="s">
        <v>27</v>
      </c>
      <c r="F15" s="34">
        <v>19000</v>
      </c>
      <c r="G15" s="34">
        <f aca="true" t="shared" si="2" ref="G15:G24">D15*F15</f>
        <v>19000</v>
      </c>
      <c r="H15" s="35" t="s">
        <v>24</v>
      </c>
      <c r="I15" s="36" t="e">
        <f aca="true" t="shared" si="3" ref="I15:I24">D15*H15</f>
        <v>#VALUE!</v>
      </c>
      <c r="J15" s="114" t="s">
        <v>80</v>
      </c>
      <c r="K15" s="29" t="s">
        <v>79</v>
      </c>
      <c r="L15" s="53" t="s">
        <v>30</v>
      </c>
      <c r="M15" s="53" t="s">
        <v>31</v>
      </c>
      <c r="N15" s="53" t="s">
        <v>33</v>
      </c>
      <c r="O15" s="54" t="s">
        <v>29</v>
      </c>
      <c r="P15" s="26"/>
      <c r="Q15" s="26"/>
      <c r="R15" s="26"/>
      <c r="S15" s="26"/>
      <c r="T15" s="26"/>
      <c r="U15" s="20"/>
    </row>
    <row r="16" spans="1:21" s="2" customFormat="1" ht="30" customHeight="1">
      <c r="A16" s="42" t="s">
        <v>39</v>
      </c>
      <c r="B16" s="52" t="s">
        <v>36</v>
      </c>
      <c r="C16" s="37" t="s">
        <v>57</v>
      </c>
      <c r="D16" s="33">
        <v>6</v>
      </c>
      <c r="E16" s="33" t="s">
        <v>27</v>
      </c>
      <c r="F16" s="34">
        <v>5000</v>
      </c>
      <c r="G16" s="34">
        <f aca="true" t="shared" si="4" ref="G16:G21">D16*F16</f>
        <v>30000</v>
      </c>
      <c r="H16" s="35" t="s">
        <v>24</v>
      </c>
      <c r="I16" s="36" t="e">
        <f aca="true" t="shared" si="5" ref="I16:I21">D16*H16</f>
        <v>#VALUE!</v>
      </c>
      <c r="J16" s="114" t="s">
        <v>82</v>
      </c>
      <c r="K16" s="29" t="s">
        <v>81</v>
      </c>
      <c r="L16" s="53" t="s">
        <v>30</v>
      </c>
      <c r="M16" s="53" t="s">
        <v>31</v>
      </c>
      <c r="N16" s="53" t="s">
        <v>33</v>
      </c>
      <c r="O16" s="54" t="s">
        <v>29</v>
      </c>
      <c r="P16" s="26"/>
      <c r="Q16" s="26"/>
      <c r="R16" s="26"/>
      <c r="S16" s="26"/>
      <c r="T16" s="26"/>
      <c r="U16" s="20"/>
    </row>
    <row r="17" spans="1:21" s="2" customFormat="1" ht="15" customHeight="1">
      <c r="A17" s="93" t="s">
        <v>40</v>
      </c>
      <c r="B17" s="52" t="s">
        <v>36</v>
      </c>
      <c r="C17" s="37" t="s">
        <v>58</v>
      </c>
      <c r="D17" s="33">
        <v>5</v>
      </c>
      <c r="E17" s="33" t="s">
        <v>27</v>
      </c>
      <c r="F17" s="34">
        <v>2700</v>
      </c>
      <c r="G17" s="34">
        <f t="shared" si="4"/>
        <v>13500</v>
      </c>
      <c r="H17" s="35" t="s">
        <v>24</v>
      </c>
      <c r="I17" s="36" t="e">
        <f t="shared" si="5"/>
        <v>#VALUE!</v>
      </c>
      <c r="J17" s="96" t="s">
        <v>64</v>
      </c>
      <c r="K17" s="99" t="s">
        <v>65</v>
      </c>
      <c r="L17" s="102" t="s">
        <v>66</v>
      </c>
      <c r="M17" s="102" t="s">
        <v>70</v>
      </c>
      <c r="N17" s="102" t="s">
        <v>67</v>
      </c>
      <c r="O17" s="105" t="s">
        <v>68</v>
      </c>
      <c r="P17" s="26"/>
      <c r="Q17" s="26"/>
      <c r="R17" s="26"/>
      <c r="S17" s="26"/>
      <c r="T17" s="26"/>
      <c r="U17" s="20"/>
    </row>
    <row r="18" spans="1:21" s="2" customFormat="1" ht="15" customHeight="1">
      <c r="A18" s="94"/>
      <c r="B18" s="52" t="s">
        <v>41</v>
      </c>
      <c r="C18" s="37" t="s">
        <v>58</v>
      </c>
      <c r="D18" s="33">
        <v>5</v>
      </c>
      <c r="E18" s="33" t="s">
        <v>27</v>
      </c>
      <c r="F18" s="34">
        <v>6000</v>
      </c>
      <c r="G18" s="34">
        <f t="shared" si="4"/>
        <v>30000</v>
      </c>
      <c r="H18" s="35" t="s">
        <v>24</v>
      </c>
      <c r="I18" s="36" t="e">
        <f t="shared" si="5"/>
        <v>#VALUE!</v>
      </c>
      <c r="J18" s="97"/>
      <c r="K18" s="100"/>
      <c r="L18" s="103"/>
      <c r="M18" s="103"/>
      <c r="N18" s="103"/>
      <c r="O18" s="106"/>
      <c r="P18" s="26"/>
      <c r="Q18" s="26"/>
      <c r="R18" s="26"/>
      <c r="S18" s="26"/>
      <c r="T18" s="26"/>
      <c r="U18" s="20"/>
    </row>
    <row r="19" spans="1:21" s="2" customFormat="1" ht="15" customHeight="1">
      <c r="A19" s="94"/>
      <c r="B19" s="52" t="s">
        <v>42</v>
      </c>
      <c r="C19" s="37" t="s">
        <v>69</v>
      </c>
      <c r="D19" s="33">
        <v>5</v>
      </c>
      <c r="E19" s="33" t="s">
        <v>27</v>
      </c>
      <c r="F19" s="34">
        <v>400</v>
      </c>
      <c r="G19" s="34">
        <f t="shared" si="4"/>
        <v>2000</v>
      </c>
      <c r="H19" s="35" t="s">
        <v>24</v>
      </c>
      <c r="I19" s="36" t="e">
        <f t="shared" si="5"/>
        <v>#VALUE!</v>
      </c>
      <c r="J19" s="97"/>
      <c r="K19" s="100"/>
      <c r="L19" s="103"/>
      <c r="M19" s="103"/>
      <c r="N19" s="103"/>
      <c r="O19" s="106"/>
      <c r="P19" s="26"/>
      <c r="Q19" s="26"/>
      <c r="R19" s="26"/>
      <c r="S19" s="26"/>
      <c r="T19" s="26"/>
      <c r="U19" s="20"/>
    </row>
    <row r="20" spans="1:21" s="2" customFormat="1" ht="15" customHeight="1">
      <c r="A20" s="95"/>
      <c r="B20" s="52" t="s">
        <v>43</v>
      </c>
      <c r="C20" s="37" t="s">
        <v>69</v>
      </c>
      <c r="D20" s="33">
        <v>3</v>
      </c>
      <c r="E20" s="33" t="s">
        <v>27</v>
      </c>
      <c r="F20" s="34">
        <v>500</v>
      </c>
      <c r="G20" s="34">
        <f t="shared" si="4"/>
        <v>1500</v>
      </c>
      <c r="H20" s="35" t="s">
        <v>24</v>
      </c>
      <c r="I20" s="36" t="e">
        <f t="shared" si="5"/>
        <v>#VALUE!</v>
      </c>
      <c r="J20" s="98"/>
      <c r="K20" s="101"/>
      <c r="L20" s="104"/>
      <c r="M20" s="104"/>
      <c r="N20" s="104"/>
      <c r="O20" s="107"/>
      <c r="P20" s="26"/>
      <c r="Q20" s="26"/>
      <c r="R20" s="26"/>
      <c r="S20" s="26"/>
      <c r="T20" s="26"/>
      <c r="U20" s="20"/>
    </row>
    <row r="21" spans="1:21" s="2" customFormat="1" ht="30" customHeight="1">
      <c r="A21" s="42" t="s">
        <v>44</v>
      </c>
      <c r="B21" s="52" t="s">
        <v>36</v>
      </c>
      <c r="C21" s="37" t="s">
        <v>59</v>
      </c>
      <c r="D21" s="33">
        <v>4</v>
      </c>
      <c r="E21" s="33" t="s">
        <v>27</v>
      </c>
      <c r="F21" s="34">
        <v>40000</v>
      </c>
      <c r="G21" s="34">
        <f t="shared" si="4"/>
        <v>160000</v>
      </c>
      <c r="H21" s="35" t="s">
        <v>24</v>
      </c>
      <c r="I21" s="36" t="e">
        <f t="shared" si="5"/>
        <v>#VALUE!</v>
      </c>
      <c r="J21" s="114" t="s">
        <v>83</v>
      </c>
      <c r="K21" s="29" t="s">
        <v>84</v>
      </c>
      <c r="L21" s="53" t="s">
        <v>30</v>
      </c>
      <c r="M21" s="53" t="s">
        <v>31</v>
      </c>
      <c r="N21" s="53" t="s">
        <v>33</v>
      </c>
      <c r="O21" s="54" t="s">
        <v>29</v>
      </c>
      <c r="P21" s="26"/>
      <c r="Q21" s="26"/>
      <c r="R21" s="26"/>
      <c r="S21" s="26"/>
      <c r="T21" s="26"/>
      <c r="U21" s="20"/>
    </row>
    <row r="22" spans="1:21" s="2" customFormat="1" ht="30" customHeight="1">
      <c r="A22" s="42" t="s">
        <v>45</v>
      </c>
      <c r="B22" s="52" t="s">
        <v>36</v>
      </c>
      <c r="C22" s="37" t="s">
        <v>56</v>
      </c>
      <c r="D22" s="33">
        <v>1</v>
      </c>
      <c r="E22" s="33" t="s">
        <v>27</v>
      </c>
      <c r="F22" s="34">
        <v>19000</v>
      </c>
      <c r="G22" s="34">
        <f t="shared" si="2"/>
        <v>19000</v>
      </c>
      <c r="H22" s="35" t="s">
        <v>24</v>
      </c>
      <c r="I22" s="36" t="e">
        <f t="shared" si="3"/>
        <v>#VALUE!</v>
      </c>
      <c r="J22" s="114" t="s">
        <v>85</v>
      </c>
      <c r="K22" s="55" t="s">
        <v>86</v>
      </c>
      <c r="L22" s="53" t="s">
        <v>30</v>
      </c>
      <c r="M22" s="53" t="s">
        <v>31</v>
      </c>
      <c r="N22" s="53" t="s">
        <v>33</v>
      </c>
      <c r="O22" s="54" t="s">
        <v>29</v>
      </c>
      <c r="P22" s="26"/>
      <c r="Q22" s="26"/>
      <c r="R22" s="26"/>
      <c r="S22" s="26"/>
      <c r="T22" s="26"/>
      <c r="U22" s="20"/>
    </row>
    <row r="23" spans="1:21" s="2" customFormat="1" ht="30" customHeight="1">
      <c r="A23" s="42" t="s">
        <v>46</v>
      </c>
      <c r="B23" s="52" t="s">
        <v>36</v>
      </c>
      <c r="C23" s="37" t="s">
        <v>59</v>
      </c>
      <c r="D23" s="33">
        <v>1</v>
      </c>
      <c r="E23" s="33" t="s">
        <v>27</v>
      </c>
      <c r="F23" s="34">
        <v>48000</v>
      </c>
      <c r="G23" s="34">
        <f t="shared" si="2"/>
        <v>48000</v>
      </c>
      <c r="H23" s="35" t="s">
        <v>24</v>
      </c>
      <c r="I23" s="36" t="e">
        <f t="shared" si="3"/>
        <v>#VALUE!</v>
      </c>
      <c r="J23" s="114" t="s">
        <v>87</v>
      </c>
      <c r="K23" s="55" t="s">
        <v>75</v>
      </c>
      <c r="L23" s="53" t="s">
        <v>30</v>
      </c>
      <c r="M23" s="53" t="s">
        <v>31</v>
      </c>
      <c r="N23" s="53" t="s">
        <v>33</v>
      </c>
      <c r="O23" s="54" t="s">
        <v>29</v>
      </c>
      <c r="P23" s="26"/>
      <c r="Q23" s="26"/>
      <c r="R23" s="26"/>
      <c r="S23" s="26"/>
      <c r="T23" s="26"/>
      <c r="U23" s="20"/>
    </row>
    <row r="24" spans="1:21" s="2" customFormat="1" ht="30" customHeight="1">
      <c r="A24" s="42" t="s">
        <v>47</v>
      </c>
      <c r="B24" s="52" t="s">
        <v>36</v>
      </c>
      <c r="C24" s="37" t="s">
        <v>60</v>
      </c>
      <c r="D24" s="33">
        <v>1</v>
      </c>
      <c r="E24" s="33" t="s">
        <v>27</v>
      </c>
      <c r="F24" s="34">
        <v>23000</v>
      </c>
      <c r="G24" s="34">
        <f t="shared" si="2"/>
        <v>23000</v>
      </c>
      <c r="H24" s="35" t="s">
        <v>24</v>
      </c>
      <c r="I24" s="36" t="e">
        <f t="shared" si="3"/>
        <v>#VALUE!</v>
      </c>
      <c r="J24" s="96" t="s">
        <v>88</v>
      </c>
      <c r="K24" s="99" t="s">
        <v>89</v>
      </c>
      <c r="L24" s="109" t="s">
        <v>30</v>
      </c>
      <c r="M24" s="109" t="s">
        <v>31</v>
      </c>
      <c r="N24" s="109" t="s">
        <v>33</v>
      </c>
      <c r="O24" s="111" t="s">
        <v>29</v>
      </c>
      <c r="P24" s="26"/>
      <c r="Q24" s="26"/>
      <c r="R24" s="26"/>
      <c r="S24" s="26"/>
      <c r="T24" s="26"/>
      <c r="U24" s="20"/>
    </row>
    <row r="25" spans="1:21" s="2" customFormat="1" ht="30" customHeight="1">
      <c r="A25" s="42" t="s">
        <v>48</v>
      </c>
      <c r="B25" s="52" t="s">
        <v>36</v>
      </c>
      <c r="C25" s="37" t="s">
        <v>60</v>
      </c>
      <c r="D25" s="33">
        <v>1</v>
      </c>
      <c r="E25" s="33" t="s">
        <v>27</v>
      </c>
      <c r="F25" s="34">
        <v>32000</v>
      </c>
      <c r="G25" s="34">
        <f aca="true" t="shared" si="6" ref="G25:G27">D25*F25</f>
        <v>32000</v>
      </c>
      <c r="H25" s="35" t="s">
        <v>24</v>
      </c>
      <c r="I25" s="36" t="e">
        <f aca="true" t="shared" si="7" ref="I25:I27">D25*H25</f>
        <v>#VALUE!</v>
      </c>
      <c r="J25" s="113"/>
      <c r="K25" s="101"/>
      <c r="L25" s="110"/>
      <c r="M25" s="110"/>
      <c r="N25" s="110"/>
      <c r="O25" s="112"/>
      <c r="P25" s="26"/>
      <c r="Q25" s="26"/>
      <c r="R25" s="26"/>
      <c r="S25" s="26"/>
      <c r="T25" s="26"/>
      <c r="U25" s="20"/>
    </row>
    <row r="26" spans="1:21" s="2" customFormat="1" ht="30" customHeight="1">
      <c r="A26" s="42" t="s">
        <v>49</v>
      </c>
      <c r="B26" s="52" t="s">
        <v>36</v>
      </c>
      <c r="C26" s="37" t="s">
        <v>61</v>
      </c>
      <c r="D26" s="33">
        <v>1</v>
      </c>
      <c r="E26" s="33" t="s">
        <v>27</v>
      </c>
      <c r="F26" s="34">
        <v>39900</v>
      </c>
      <c r="G26" s="34">
        <f t="shared" si="6"/>
        <v>39900</v>
      </c>
      <c r="H26" s="35" t="s">
        <v>24</v>
      </c>
      <c r="I26" s="36" t="e">
        <f t="shared" si="7"/>
        <v>#VALUE!</v>
      </c>
      <c r="J26" s="114" t="s">
        <v>91</v>
      </c>
      <c r="K26" s="55" t="s">
        <v>90</v>
      </c>
      <c r="L26" s="53" t="s">
        <v>30</v>
      </c>
      <c r="M26" s="53" t="s">
        <v>31</v>
      </c>
      <c r="N26" s="53" t="s">
        <v>33</v>
      </c>
      <c r="O26" s="54" t="s">
        <v>29</v>
      </c>
      <c r="P26" s="26"/>
      <c r="Q26" s="26"/>
      <c r="R26" s="26"/>
      <c r="S26" s="26"/>
      <c r="T26" s="26"/>
      <c r="U26" s="20"/>
    </row>
    <row r="27" spans="1:21" s="2" customFormat="1" ht="30" customHeight="1">
      <c r="A27" s="42" t="s">
        <v>50</v>
      </c>
      <c r="B27" s="52" t="s">
        <v>36</v>
      </c>
      <c r="C27" s="37" t="s">
        <v>59</v>
      </c>
      <c r="D27" s="33">
        <v>2</v>
      </c>
      <c r="E27" s="33" t="s">
        <v>27</v>
      </c>
      <c r="F27" s="34">
        <v>33000</v>
      </c>
      <c r="G27" s="34">
        <f t="shared" si="6"/>
        <v>66000</v>
      </c>
      <c r="H27" s="35" t="s">
        <v>24</v>
      </c>
      <c r="I27" s="36" t="e">
        <f t="shared" si="7"/>
        <v>#VALUE!</v>
      </c>
      <c r="J27" s="114" t="s">
        <v>93</v>
      </c>
      <c r="K27" s="55" t="s">
        <v>92</v>
      </c>
      <c r="L27" s="53" t="s">
        <v>30</v>
      </c>
      <c r="M27" s="53" t="s">
        <v>31</v>
      </c>
      <c r="N27" s="53" t="s">
        <v>33</v>
      </c>
      <c r="O27" s="54" t="s">
        <v>29</v>
      </c>
      <c r="P27" s="26"/>
      <c r="Q27" s="26"/>
      <c r="R27" s="26"/>
      <c r="S27" s="26"/>
      <c r="T27" s="26"/>
      <c r="U27" s="20"/>
    </row>
    <row r="28" spans="1:21" s="2" customFormat="1" ht="30" customHeight="1">
      <c r="A28" s="42" t="s">
        <v>51</v>
      </c>
      <c r="B28" s="52" t="s">
        <v>36</v>
      </c>
      <c r="C28" s="37" t="s">
        <v>62</v>
      </c>
      <c r="D28" s="33">
        <v>2</v>
      </c>
      <c r="E28" s="33" t="s">
        <v>27</v>
      </c>
      <c r="F28" s="34">
        <v>25000</v>
      </c>
      <c r="G28" s="34">
        <f aca="true" t="shared" si="8" ref="G28:G30">D28*F28</f>
        <v>50000</v>
      </c>
      <c r="H28" s="35" t="s">
        <v>24</v>
      </c>
      <c r="I28" s="36" t="e">
        <f aca="true" t="shared" si="9" ref="I28:I30">D28*H28</f>
        <v>#VALUE!</v>
      </c>
      <c r="J28" s="96" t="s">
        <v>94</v>
      </c>
      <c r="K28" s="99" t="s">
        <v>71</v>
      </c>
      <c r="L28" s="109" t="s">
        <v>30</v>
      </c>
      <c r="M28" s="109" t="s">
        <v>31</v>
      </c>
      <c r="N28" s="109" t="s">
        <v>33</v>
      </c>
      <c r="O28" s="111" t="s">
        <v>29</v>
      </c>
      <c r="P28" s="26"/>
      <c r="Q28" s="26"/>
      <c r="R28" s="26"/>
      <c r="S28" s="26"/>
      <c r="T28" s="26"/>
      <c r="U28" s="20"/>
    </row>
    <row r="29" spans="1:21" s="2" customFormat="1" ht="15" customHeight="1">
      <c r="A29" s="42" t="s">
        <v>52</v>
      </c>
      <c r="B29" s="52" t="s">
        <v>36</v>
      </c>
      <c r="C29" s="37" t="s">
        <v>63</v>
      </c>
      <c r="D29" s="33">
        <v>1</v>
      </c>
      <c r="E29" s="33" t="s">
        <v>27</v>
      </c>
      <c r="F29" s="34">
        <v>22600</v>
      </c>
      <c r="G29" s="34">
        <f aca="true" t="shared" si="10" ref="G29">D29*F29</f>
        <v>22600</v>
      </c>
      <c r="H29" s="35" t="s">
        <v>24</v>
      </c>
      <c r="I29" s="36" t="e">
        <f aca="true" t="shared" si="11" ref="I29">D29*H29</f>
        <v>#VALUE!</v>
      </c>
      <c r="J29" s="108"/>
      <c r="K29" s="101"/>
      <c r="L29" s="110"/>
      <c r="M29" s="110"/>
      <c r="N29" s="110"/>
      <c r="O29" s="112"/>
      <c r="P29" s="26"/>
      <c r="Q29" s="26"/>
      <c r="R29" s="26"/>
      <c r="S29" s="26"/>
      <c r="T29" s="26"/>
      <c r="U29" s="20"/>
    </row>
    <row r="30" spans="1:21" s="2" customFormat="1" ht="30" customHeight="1" thickBot="1">
      <c r="A30" s="68" t="s">
        <v>53</v>
      </c>
      <c r="B30" s="49" t="s">
        <v>36</v>
      </c>
      <c r="C30" s="48" t="s">
        <v>56</v>
      </c>
      <c r="D30" s="38">
        <v>1</v>
      </c>
      <c r="E30" s="38" t="s">
        <v>27</v>
      </c>
      <c r="F30" s="39">
        <v>19000</v>
      </c>
      <c r="G30" s="39">
        <f t="shared" si="8"/>
        <v>19000</v>
      </c>
      <c r="H30" s="40" t="s">
        <v>24</v>
      </c>
      <c r="I30" s="41" t="e">
        <f t="shared" si="9"/>
        <v>#VALUE!</v>
      </c>
      <c r="J30" s="115" t="s">
        <v>95</v>
      </c>
      <c r="K30" s="69" t="s">
        <v>72</v>
      </c>
      <c r="L30" s="71" t="s">
        <v>73</v>
      </c>
      <c r="M30" s="71" t="s">
        <v>74</v>
      </c>
      <c r="N30" s="71" t="s">
        <v>33</v>
      </c>
      <c r="O30" s="70" t="s">
        <v>29</v>
      </c>
      <c r="P30" s="26"/>
      <c r="Q30" s="26"/>
      <c r="R30" s="26"/>
      <c r="S30" s="26"/>
      <c r="T30" s="26"/>
      <c r="U30" s="20"/>
    </row>
    <row r="31" spans="1:21" s="2" customFormat="1" ht="15" customHeight="1" thickBot="1">
      <c r="A31" s="59" t="s">
        <v>17</v>
      </c>
      <c r="B31" s="60"/>
      <c r="C31" s="61"/>
      <c r="D31" s="61"/>
      <c r="E31" s="61"/>
      <c r="F31" s="62"/>
      <c r="G31" s="63">
        <f>SUM(G13:G30)</f>
        <v>594500</v>
      </c>
      <c r="H31" s="64"/>
      <c r="I31" s="65"/>
      <c r="J31" s="66"/>
      <c r="K31" s="60"/>
      <c r="L31" s="61"/>
      <c r="M31" s="60"/>
      <c r="N31" s="61"/>
      <c r="O31" s="67"/>
      <c r="P31" s="26"/>
      <c r="Q31" s="26"/>
      <c r="R31" s="26"/>
      <c r="S31" s="26"/>
      <c r="T31" s="26"/>
      <c r="U31" s="20"/>
    </row>
    <row r="32" spans="1:15" ht="16.5" thickBot="1">
      <c r="A32" s="15" t="s">
        <v>28</v>
      </c>
      <c r="B32" s="24"/>
      <c r="C32" s="10"/>
      <c r="D32" s="11"/>
      <c r="E32" s="11"/>
      <c r="F32" s="14"/>
      <c r="G32" s="12"/>
      <c r="H32" s="85" t="e">
        <f>SUM(I13:I30)</f>
        <v>#VALUE!</v>
      </c>
      <c r="I32" s="85"/>
      <c r="J32" s="11"/>
      <c r="K32" s="17"/>
      <c r="L32" s="11"/>
      <c r="M32" s="17"/>
      <c r="N32" s="11"/>
      <c r="O32" s="13"/>
    </row>
    <row r="33" spans="1:13" ht="15" customHeight="1">
      <c r="A33" s="1" t="s">
        <v>22</v>
      </c>
      <c r="K33" s="28"/>
      <c r="M33" s="28"/>
    </row>
    <row r="34" spans="1:21" s="6" customFormat="1" ht="15">
      <c r="A34" s="8" t="s">
        <v>12</v>
      </c>
      <c r="B34" s="84" t="s">
        <v>21</v>
      </c>
      <c r="C34" s="84"/>
      <c r="D34" s="84"/>
      <c r="E34" s="84"/>
      <c r="F34" s="4" t="s">
        <v>14</v>
      </c>
      <c r="H34" s="9"/>
      <c r="J34" s="7"/>
      <c r="K34" s="7"/>
      <c r="M34" s="7"/>
      <c r="P34" s="27"/>
      <c r="Q34" s="27"/>
      <c r="R34" s="27"/>
      <c r="S34" s="27"/>
      <c r="T34" s="27"/>
      <c r="U34" s="21"/>
    </row>
    <row r="35" spans="2:21" s="6" customFormat="1" ht="15">
      <c r="B35" s="7"/>
      <c r="F35" s="9"/>
      <c r="G35" s="9"/>
      <c r="H35" s="22" t="s">
        <v>23</v>
      </c>
      <c r="J35" s="7"/>
      <c r="K35" s="7"/>
      <c r="M35" s="7"/>
      <c r="P35" s="27"/>
      <c r="Q35" s="27"/>
      <c r="R35" s="27"/>
      <c r="S35" s="27"/>
      <c r="T35" s="27"/>
      <c r="U35" s="21"/>
    </row>
    <row r="36" spans="2:21" s="6" customFormat="1" ht="15">
      <c r="B36" s="7"/>
      <c r="F36" s="9"/>
      <c r="G36" s="9"/>
      <c r="H36" s="22"/>
      <c r="J36" s="7"/>
      <c r="K36" s="7"/>
      <c r="M36" s="7"/>
      <c r="P36" s="27"/>
      <c r="Q36" s="27"/>
      <c r="R36" s="27"/>
      <c r="S36" s="27"/>
      <c r="T36" s="27"/>
      <c r="U36" s="21"/>
    </row>
    <row r="37" spans="2:21" s="6" customFormat="1" ht="15">
      <c r="B37" s="7"/>
      <c r="F37" s="9"/>
      <c r="G37" s="9"/>
      <c r="H37" s="22"/>
      <c r="J37" s="7"/>
      <c r="K37" s="7"/>
      <c r="M37" s="7"/>
      <c r="P37" s="27"/>
      <c r="Q37" s="27"/>
      <c r="R37" s="27"/>
      <c r="S37" s="27"/>
      <c r="T37" s="27"/>
      <c r="U37" s="21"/>
    </row>
    <row r="38" spans="2:21" s="6" customFormat="1" ht="15">
      <c r="B38" s="7"/>
      <c r="F38" s="9"/>
      <c r="G38" s="9"/>
      <c r="H38" s="22"/>
      <c r="J38" s="7"/>
      <c r="K38" s="7"/>
      <c r="M38" s="7"/>
      <c r="P38" s="27"/>
      <c r="Q38" s="27"/>
      <c r="R38" s="27"/>
      <c r="S38" s="27"/>
      <c r="T38" s="27"/>
      <c r="U38" s="21"/>
    </row>
    <row r="39" spans="2:21" s="6" customFormat="1" ht="15">
      <c r="B39" s="7"/>
      <c r="F39" s="9"/>
      <c r="G39" s="9"/>
      <c r="H39" s="9"/>
      <c r="I39" s="22"/>
      <c r="J39" s="7"/>
      <c r="K39" s="7"/>
      <c r="M39" s="7"/>
      <c r="P39" s="27"/>
      <c r="Q39" s="27"/>
      <c r="R39" s="27"/>
      <c r="S39" s="27"/>
      <c r="T39" s="27"/>
      <c r="U39" s="21"/>
    </row>
    <row r="40" spans="1:21" s="6" customFormat="1" ht="15">
      <c r="A40" s="7"/>
      <c r="B40" s="7"/>
      <c r="F40" s="5"/>
      <c r="G40" s="2"/>
      <c r="J40" s="92" t="s">
        <v>15</v>
      </c>
      <c r="K40" s="92"/>
      <c r="L40" s="92"/>
      <c r="M40" s="92"/>
      <c r="N40" s="92"/>
      <c r="O40" s="92"/>
      <c r="P40" s="27"/>
      <c r="Q40" s="27"/>
      <c r="R40" s="27"/>
      <c r="S40" s="27"/>
      <c r="T40" s="27"/>
      <c r="U40" s="21"/>
    </row>
    <row r="41" spans="1:21" s="6" customFormat="1" ht="15">
      <c r="A41" s="7"/>
      <c r="B41" s="7"/>
      <c r="J41" s="84" t="s">
        <v>20</v>
      </c>
      <c r="K41" s="84"/>
      <c r="L41" s="84"/>
      <c r="M41" s="84"/>
      <c r="N41" s="84"/>
      <c r="O41" s="84"/>
      <c r="P41" s="27"/>
      <c r="Q41" s="27"/>
      <c r="R41" s="27"/>
      <c r="S41" s="27"/>
      <c r="T41" s="27"/>
      <c r="U41" s="21"/>
    </row>
    <row r="42" spans="1:21" s="6" customFormat="1" ht="15">
      <c r="A42" s="7"/>
      <c r="B42" s="7"/>
      <c r="J42" s="84" t="s">
        <v>19</v>
      </c>
      <c r="K42" s="84"/>
      <c r="L42" s="84"/>
      <c r="M42" s="84"/>
      <c r="N42" s="84"/>
      <c r="O42" s="84"/>
      <c r="P42" s="27"/>
      <c r="Q42" s="27"/>
      <c r="R42" s="27"/>
      <c r="S42" s="27"/>
      <c r="T42" s="27"/>
      <c r="U42" s="21"/>
    </row>
    <row r="43" spans="1:21" ht="15">
      <c r="A43" s="7"/>
      <c r="B43" s="1"/>
      <c r="F43" s="1"/>
      <c r="G43" s="1"/>
      <c r="K43" s="1"/>
      <c r="M43" s="1"/>
      <c r="P43" s="1"/>
      <c r="Q43" s="1"/>
      <c r="R43" s="1"/>
      <c r="S43" s="1"/>
      <c r="T43" s="1"/>
      <c r="U43" s="1"/>
    </row>
  </sheetData>
  <mergeCells count="40">
    <mergeCell ref="J24:J25"/>
    <mergeCell ref="N17:N20"/>
    <mergeCell ref="K24:K25"/>
    <mergeCell ref="M28:M29"/>
    <mergeCell ref="N28:N29"/>
    <mergeCell ref="O28:O29"/>
    <mergeCell ref="L24:L25"/>
    <mergeCell ref="M24:M25"/>
    <mergeCell ref="N24:N25"/>
    <mergeCell ref="O24:O25"/>
    <mergeCell ref="A17:A20"/>
    <mergeCell ref="J17:J20"/>
    <mergeCell ref="K17:K20"/>
    <mergeCell ref="L17:L20"/>
    <mergeCell ref="M17:M20"/>
    <mergeCell ref="B34:E34"/>
    <mergeCell ref="H32:I32"/>
    <mergeCell ref="B11:B12"/>
    <mergeCell ref="C11:C12"/>
    <mergeCell ref="J42:O42"/>
    <mergeCell ref="L11:L12"/>
    <mergeCell ref="M11:M12"/>
    <mergeCell ref="O11:O12"/>
    <mergeCell ref="J11:J12"/>
    <mergeCell ref="K11:K12"/>
    <mergeCell ref="J41:O41"/>
    <mergeCell ref="J40:O40"/>
    <mergeCell ref="O17:O20"/>
    <mergeCell ref="J28:J29"/>
    <mergeCell ref="K28:K29"/>
    <mergeCell ref="L28:L29"/>
    <mergeCell ref="A8:O8"/>
    <mergeCell ref="A9:O9"/>
    <mergeCell ref="A10:O10"/>
    <mergeCell ref="N11:N12"/>
    <mergeCell ref="A11:A12"/>
    <mergeCell ref="H11:I11"/>
    <mergeCell ref="D11:D12"/>
    <mergeCell ref="E11:E12"/>
    <mergeCell ref="F11:G11"/>
  </mergeCells>
  <hyperlinks>
    <hyperlink ref="J17" r:id="rId1" display="martina.pavlorkova@vsb.cz"/>
    <hyperlink ref="J13" r:id="rId2" display="libor.gajdosik@vsb.cz"/>
    <hyperlink ref="J14" r:id="rId3" display="vladimir.sokol@vsb.cz"/>
    <hyperlink ref="J15" r:id="rId4" display="simona.gavendova@vsb.cz"/>
    <hyperlink ref="J16" r:id="rId5" display="hana.chudova@vsb.cz"/>
    <hyperlink ref="J21" r:id="rId6" display="vera.hromadkova@vsb.cz"/>
    <hyperlink ref="J22" r:id="rId7" display="denisa.vaclavinkova@vsb.cz"/>
    <hyperlink ref="J23" r:id="rId8" display="radovan.hajovsky@vsb.cz"/>
    <hyperlink ref="J24" r:id="rId9" display="radomila.jasikova@vsb.cz"/>
    <hyperlink ref="J26" r:id="rId10" display="hana.drmolova@vsb.cz"/>
    <hyperlink ref="J27" r:id="rId11" display="dominik.niemiec@vsb.cz"/>
    <hyperlink ref="J28" r:id="rId12" display="tereza.fittlova@vsb.cz"/>
    <hyperlink ref="J30" r:id="rId13" display="magdalena.klimkova@vsb.cz"/>
  </hyperlinks>
  <printOptions horizontalCentered="1"/>
  <pageMargins left="0.3937007874015748" right="0.3937007874015748" top="0.2362204724409449" bottom="0.4330708661417323" header="0" footer="0"/>
  <pageSetup fitToHeight="2" fitToWidth="1" horizontalDpi="600" verticalDpi="600" orientation="landscape" paperSize="9" scale="94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2019-06-06T08:41:53Z</cp:lastPrinted>
  <dcterms:created xsi:type="dcterms:W3CDTF">2015-04-13T11:58:07Z</dcterms:created>
  <dcterms:modified xsi:type="dcterms:W3CDTF">2019-06-06T08:45:20Z</dcterms:modified>
  <cp:category/>
  <cp:version/>
  <cp:contentType/>
  <cp:contentStatus/>
</cp:coreProperties>
</file>