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<sst xmlns="http://schemas.openxmlformats.org/spreadsheetml/2006/main" count="106" uniqueCount="54">
  <si>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</si>
  <si>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</si>
  <si>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</si>
  <si>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</si>
  <si>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</si>
  <si>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</si>
  <si>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</si>
  <si>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</si>
  <si>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</si>
  <si>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</si>
  <si>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</si>
  <si>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</si>
  <si>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</si>
  <si>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</si>
  <si>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</si>
  <si>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</si>
  <si>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</si>
  <si>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</si>
  <si>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</si>
  <si>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</si>
  <si>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</si>
  <si>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</si>
  <si>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</si>
  <si>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</si>
  <si>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</si>
  <si>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</si>
  <si>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</si>
  <si>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</si>
  <si>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</si>
  <si>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</si>
  <si>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</si>
  <si>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</si>
  <si>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</si>
  <si>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doplní dodavatel</t>
  </si>
  <si>
    <t>Dodávka zámečnického materiálu 1/2024</t>
  </si>
  <si>
    <t>Lepidlo Mamut glue 290ml TOTAL bílé</t>
  </si>
  <si>
    <t>Tmel akrylový * 310ml SL bílý</t>
  </si>
  <si>
    <t>Čistič PUR pěny 500ml RL transp.na pistole</t>
  </si>
  <si>
    <t>Pěna montážní pistolová 750ml BD celoroční green line</t>
  </si>
  <si>
    <t>Sprej zinkový 400ml TECTANE</t>
  </si>
  <si>
    <t>Sada rašplí 300mm 3ks 22195</t>
  </si>
  <si>
    <t>Transportní kolečka s gumovým běhounem pevné 125</t>
  </si>
  <si>
    <t>Transportní kolečka s gum. běhounem.otočné 125</t>
  </si>
  <si>
    <t>Narex  FL  led svítilna 10M  multifunkční</t>
  </si>
  <si>
    <t>Klika dveřní KOSMAS 26090, leštěný hliník, EAN8595012610290</t>
  </si>
  <si>
    <t>Vruty 5x40</t>
  </si>
  <si>
    <t xml:space="preserve">Závěs naložený </t>
  </si>
  <si>
    <t>Ulamovací nože náhradní 18mm ( v balení 10ks)</t>
  </si>
  <si>
    <t>Nýty do kleští 4/10</t>
  </si>
  <si>
    <t>Čistič PUR pěny DEN BRAVEN 40410RL, 500ml</t>
  </si>
  <si>
    <t>Celoroční montážní pěna GREEN LINE pistolová zelená +30-10°C, 750ml, DEN BRAVEN</t>
  </si>
  <si>
    <t>Zámek dozický 60mm HOBES 02-03 P+L</t>
  </si>
  <si>
    <t>Dveře plné 60, pravé, FAB, bílé</t>
  </si>
  <si>
    <t>Podhledy KNAUFCEILING AMF ECOMIN PLANET SOLUTIONS 600X600X13mm, 713531 BOARD ( V BALENÍ 18KS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</si>
</sst>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2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right" vertical="center" wrapText="1"/>
      <protection/>
    </xf>
    <xf numFmtId="164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10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 wrapText="1"/>
      <protection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164" fontId="17" fillId="3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>
      <alignment horizontal="right" vertical="center"/>
    </xf>
    <xf numFmtId="164" fontId="17" fillId="3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9" fillId="0" borderId="18" xfId="0" applyNumberFormat="1" applyFont="1" applyBorder="1" applyAlignment="1" applyProtection="1">
      <alignment horizontal="right" vertical="center"/>
      <protection/>
    </xf>
    <xf numFmtId="0" fontId="17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1" xfId="0" applyNumberFormat="1" applyFont="1" applyBorder="1" applyAlignment="1" applyProtection="1">
      <alignment horizontal="right" vertical="center"/>
      <protection locked="0"/>
    </xf>
    <xf numFmtId="164" fontId="17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164" fontId="17" fillId="0" borderId="23" xfId="0" applyNumberFormat="1" applyFont="1" applyBorder="1" applyAlignment="1" applyProtection="1">
      <alignment horizontal="right" vertical="center"/>
      <protection locked="0"/>
    </xf>
    <xf numFmtId="164" fontId="17" fillId="3" borderId="23" xfId="0" applyNumberFormat="1" applyFont="1" applyFill="1" applyBorder="1" applyAlignment="1" applyProtection="1">
      <alignment horizontal="right" vertical="center"/>
      <protection locked="0"/>
    </xf>
    <xf numFmtId="1" fontId="1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3" fillId="3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2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6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0"/>
  <sheetViews>
    <sheetView tabSelected="1" zoomScale="80" zoomScaleNormal="80" workbookViewId="0" topLeftCell="A1">
      <selection activeCell="G55" sqref="G55"/>
    </sheetView>
  </sheetViews>
  <sheetFormatPr defaultColWidth="9.140625" defaultRowHeight="15"/>
  <cols>
    <col min="1" max="1" width="4.28125" style="2" customWidth="1"/>
    <col min="2" max="2" width="5.140625" style="55" bestFit="1" customWidth="1"/>
    <col min="3" max="3" width="4.421875" style="1" customWidth="1"/>
    <col min="4" max="4" width="82.8515625" style="1" customWidth="1"/>
    <col min="5" max="6" width="0.1367187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90" t="s">
        <v>17</v>
      </c>
      <c r="B2" s="90"/>
      <c r="C2" s="90"/>
      <c r="D2" s="90"/>
      <c r="E2" s="90"/>
      <c r="F2" s="90"/>
      <c r="G2" s="90"/>
      <c r="H2" s="90"/>
    </row>
    <row r="3" spans="1:8" s="3" customFormat="1" ht="16" customHeight="1">
      <c r="A3" s="93" t="s">
        <v>34</v>
      </c>
      <c r="B3" s="94"/>
      <c r="C3" s="94"/>
      <c r="D3" s="94"/>
      <c r="E3" s="94"/>
      <c r="F3" s="94"/>
      <c r="G3" s="94"/>
      <c r="H3" s="94"/>
    </row>
    <row r="4" spans="1:8" s="3" customFormat="1" ht="16" customHeight="1" thickBot="1">
      <c r="A4" s="31"/>
      <c r="B4" s="47"/>
      <c r="C4" s="32"/>
      <c r="D4" s="32"/>
      <c r="E4" s="32"/>
      <c r="F4" s="32"/>
      <c r="G4" s="32"/>
      <c r="H4" s="32"/>
    </row>
    <row r="5" spans="1:8" s="3" customFormat="1" ht="49.5" customHeight="1" thickBot="1">
      <c r="A5" s="38" t="s">
        <v>15</v>
      </c>
      <c r="B5" s="48" t="s">
        <v>9</v>
      </c>
      <c r="C5" s="39" t="s">
        <v>0</v>
      </c>
      <c r="D5" s="43" t="s">
        <v>30</v>
      </c>
      <c r="E5" s="40" t="s">
        <v>12</v>
      </c>
      <c r="F5" s="40" t="s">
        <v>13</v>
      </c>
      <c r="G5" s="41" t="s">
        <v>10</v>
      </c>
      <c r="H5" s="42" t="s">
        <v>11</v>
      </c>
    </row>
    <row r="6" spans="1:8" ht="15">
      <c r="A6" s="72" t="s">
        <v>1</v>
      </c>
      <c r="B6" s="86">
        <v>10</v>
      </c>
      <c r="C6" s="75" t="s">
        <v>27</v>
      </c>
      <c r="D6" s="87" t="s">
        <v>35</v>
      </c>
      <c r="E6" s="76"/>
      <c r="F6" s="76"/>
      <c r="G6" s="60" t="s">
        <v>33</v>
      </c>
      <c r="H6" s="61" t="e">
        <f aca="true" t="shared" si="0" ref="H6">B6*G6</f>
        <v>#VALUE!</v>
      </c>
    </row>
    <row r="7" spans="1:8" ht="15">
      <c r="A7" s="73" t="s">
        <v>2</v>
      </c>
      <c r="B7" s="74">
        <v>4</v>
      </c>
      <c r="C7" s="71" t="s">
        <v>27</v>
      </c>
      <c r="D7" s="79" t="s">
        <v>36</v>
      </c>
      <c r="E7" s="77"/>
      <c r="F7" s="77"/>
      <c r="G7" s="62" t="s">
        <v>33</v>
      </c>
      <c r="H7" s="59" t="e">
        <f aca="true" t="shared" si="1" ref="H7:H13">B7*G7</f>
        <v>#VALUE!</v>
      </c>
    </row>
    <row r="8" spans="1:8" ht="15">
      <c r="A8" s="73" t="s">
        <v>3</v>
      </c>
      <c r="B8" s="74">
        <v>4</v>
      </c>
      <c r="C8" s="71" t="s">
        <v>27</v>
      </c>
      <c r="D8" s="79" t="s">
        <v>37</v>
      </c>
      <c r="E8" s="77"/>
      <c r="F8" s="77"/>
      <c r="G8" s="62" t="s">
        <v>33</v>
      </c>
      <c r="H8" s="59" t="e">
        <f t="shared" si="1"/>
        <v>#VALUE!</v>
      </c>
    </row>
    <row r="9" spans="1:8" ht="15">
      <c r="A9" s="73" t="s">
        <v>4</v>
      </c>
      <c r="B9" s="74">
        <v>6</v>
      </c>
      <c r="C9" s="71" t="s">
        <v>27</v>
      </c>
      <c r="D9" s="79" t="s">
        <v>38</v>
      </c>
      <c r="E9" s="77"/>
      <c r="F9" s="77"/>
      <c r="G9" s="62" t="s">
        <v>33</v>
      </c>
      <c r="H9" s="59" t="e">
        <f t="shared" si="1"/>
        <v>#VALUE!</v>
      </c>
    </row>
    <row r="10" spans="1:8" ht="15">
      <c r="A10" s="73" t="s">
        <v>5</v>
      </c>
      <c r="B10" s="74">
        <v>2</v>
      </c>
      <c r="C10" s="71" t="s">
        <v>27</v>
      </c>
      <c r="D10" s="79" t="s">
        <v>39</v>
      </c>
      <c r="E10" s="77"/>
      <c r="F10" s="77"/>
      <c r="G10" s="62" t="s">
        <v>33</v>
      </c>
      <c r="H10" s="59" t="e">
        <f t="shared" si="1"/>
        <v>#VALUE!</v>
      </c>
    </row>
    <row r="11" spans="1:8" ht="15">
      <c r="A11" s="73" t="s">
        <v>6</v>
      </c>
      <c r="B11" s="74">
        <v>1</v>
      </c>
      <c r="C11" s="71" t="s">
        <v>27</v>
      </c>
      <c r="D11" s="79" t="s">
        <v>40</v>
      </c>
      <c r="E11" s="77"/>
      <c r="F11" s="77"/>
      <c r="G11" s="62" t="s">
        <v>33</v>
      </c>
      <c r="H11" s="59" t="e">
        <f t="shared" si="1"/>
        <v>#VALUE!</v>
      </c>
    </row>
    <row r="12" spans="1:8" ht="15">
      <c r="A12" s="73" t="s">
        <v>7</v>
      </c>
      <c r="B12" s="74">
        <v>2</v>
      </c>
      <c r="C12" s="71" t="s">
        <v>27</v>
      </c>
      <c r="D12" s="79" t="s">
        <v>41</v>
      </c>
      <c r="E12" s="77"/>
      <c r="F12" s="77"/>
      <c r="G12" s="62" t="s">
        <v>33</v>
      </c>
      <c r="H12" s="59" t="e">
        <f t="shared" si="1"/>
        <v>#VALUE!</v>
      </c>
    </row>
    <row r="13" spans="1:8" ht="15">
      <c r="A13" s="73" t="s">
        <v>8</v>
      </c>
      <c r="B13" s="74">
        <v>2</v>
      </c>
      <c r="C13" s="71" t="s">
        <v>27</v>
      </c>
      <c r="D13" s="79" t="s">
        <v>42</v>
      </c>
      <c r="E13" s="77"/>
      <c r="F13" s="77"/>
      <c r="G13" s="62" t="s">
        <v>33</v>
      </c>
      <c r="H13" s="59" t="e">
        <f t="shared" si="1"/>
        <v>#VALUE!</v>
      </c>
    </row>
    <row r="14" spans="1:8" ht="15">
      <c r="A14" s="73" t="s">
        <v>28</v>
      </c>
      <c r="B14" s="74">
        <v>1</v>
      </c>
      <c r="C14" s="71" t="s">
        <v>27</v>
      </c>
      <c r="D14" s="88" t="s">
        <v>43</v>
      </c>
      <c r="E14" s="77"/>
      <c r="F14" s="77"/>
      <c r="G14" s="62" t="s">
        <v>33</v>
      </c>
      <c r="H14" s="59" t="e">
        <f aca="true" t="shared" si="2" ref="H14">B14*G14</f>
        <v>#VALUE!</v>
      </c>
    </row>
    <row r="15" spans="1:8" s="3" customFormat="1" ht="15" customHeight="1" thickBot="1">
      <c r="A15" s="56"/>
      <c r="B15" s="57"/>
      <c r="C15" s="58"/>
      <c r="D15" s="44" t="s">
        <v>32</v>
      </c>
      <c r="E15" s="99">
        <f>SUM(F6:F14)</f>
        <v>0</v>
      </c>
      <c r="F15" s="100"/>
      <c r="G15" s="97" t="e">
        <f>SUM(H6:H14)</f>
        <v>#VALUE!</v>
      </c>
      <c r="H15" s="98" t="e">
        <f>SUM(H5:H14)</f>
        <v>#VALUE!</v>
      </c>
    </row>
    <row r="16" spans="1:8" s="3" customFormat="1" ht="15" customHeight="1" thickBot="1">
      <c r="A16" s="63"/>
      <c r="B16" s="64"/>
      <c r="C16" s="65"/>
      <c r="D16" s="66"/>
      <c r="E16" s="67"/>
      <c r="F16" s="68"/>
      <c r="G16" s="69"/>
      <c r="H16" s="70"/>
    </row>
    <row r="17" spans="1:9" s="3" customFormat="1" ht="60" customHeight="1" thickBot="1">
      <c r="A17" s="38" t="s">
        <v>15</v>
      </c>
      <c r="B17" s="48" t="s">
        <v>9</v>
      </c>
      <c r="C17" s="39" t="s">
        <v>0</v>
      </c>
      <c r="D17" s="43" t="s">
        <v>25</v>
      </c>
      <c r="E17" s="40" t="s">
        <v>12</v>
      </c>
      <c r="F17" s="40" t="s">
        <v>13</v>
      </c>
      <c r="G17" s="41" t="s">
        <v>10</v>
      </c>
      <c r="H17" s="42" t="s">
        <v>11</v>
      </c>
      <c r="I17" s="23"/>
    </row>
    <row r="18" spans="1:8" ht="15">
      <c r="A18" s="72" t="s">
        <v>1</v>
      </c>
      <c r="B18" s="86">
        <v>20</v>
      </c>
      <c r="C18" s="75" t="s">
        <v>27</v>
      </c>
      <c r="D18" s="87" t="s">
        <v>44</v>
      </c>
      <c r="E18" s="76">
        <v>130</v>
      </c>
      <c r="F18" s="76">
        <f>B18*E18</f>
        <v>2600</v>
      </c>
      <c r="G18" s="60" t="s">
        <v>33</v>
      </c>
      <c r="H18" s="61" t="e">
        <f aca="true" t="shared" si="3" ref="H18:H27">B18*G18</f>
        <v>#VALUE!</v>
      </c>
    </row>
    <row r="19" spans="1:8" ht="15">
      <c r="A19" s="73" t="s">
        <v>2</v>
      </c>
      <c r="B19" s="74">
        <v>500</v>
      </c>
      <c r="C19" s="71" t="s">
        <v>27</v>
      </c>
      <c r="D19" s="79" t="s">
        <v>45</v>
      </c>
      <c r="E19" s="77">
        <v>1</v>
      </c>
      <c r="F19" s="77">
        <f aca="true" t="shared" si="4" ref="F19:F24">B19*E19</f>
        <v>500</v>
      </c>
      <c r="G19" s="62" t="s">
        <v>33</v>
      </c>
      <c r="H19" s="59" t="e">
        <f aca="true" t="shared" si="5" ref="H19:H24">B19*G19</f>
        <v>#VALUE!</v>
      </c>
    </row>
    <row r="20" spans="1:8" ht="15">
      <c r="A20" s="73" t="s">
        <v>3</v>
      </c>
      <c r="B20" s="74">
        <v>20</v>
      </c>
      <c r="C20" s="71" t="s">
        <v>27</v>
      </c>
      <c r="D20" s="79" t="s">
        <v>46</v>
      </c>
      <c r="E20" s="77">
        <v>7.5</v>
      </c>
      <c r="F20" s="77">
        <f t="shared" si="4"/>
        <v>150</v>
      </c>
      <c r="G20" s="62" t="s">
        <v>33</v>
      </c>
      <c r="H20" s="59" t="e">
        <f t="shared" si="5"/>
        <v>#VALUE!</v>
      </c>
    </row>
    <row r="21" spans="1:8" ht="15">
      <c r="A21" s="73" t="s">
        <v>4</v>
      </c>
      <c r="B21" s="74">
        <v>3</v>
      </c>
      <c r="C21" s="71" t="s">
        <v>27</v>
      </c>
      <c r="D21" s="79" t="s">
        <v>47</v>
      </c>
      <c r="E21" s="77">
        <v>13</v>
      </c>
      <c r="F21" s="77">
        <f t="shared" si="4"/>
        <v>39</v>
      </c>
      <c r="G21" s="62" t="s">
        <v>33</v>
      </c>
      <c r="H21" s="59" t="e">
        <f t="shared" si="5"/>
        <v>#VALUE!</v>
      </c>
    </row>
    <row r="22" spans="1:8" ht="15">
      <c r="A22" s="73" t="s">
        <v>5</v>
      </c>
      <c r="B22" s="74">
        <v>100</v>
      </c>
      <c r="C22" s="71" t="s">
        <v>27</v>
      </c>
      <c r="D22" s="79" t="s">
        <v>48</v>
      </c>
      <c r="E22" s="77">
        <v>0.5</v>
      </c>
      <c r="F22" s="77">
        <f t="shared" si="4"/>
        <v>50</v>
      </c>
      <c r="G22" s="62" t="s">
        <v>33</v>
      </c>
      <c r="H22" s="59" t="e">
        <f t="shared" si="5"/>
        <v>#VALUE!</v>
      </c>
    </row>
    <row r="23" spans="1:8" ht="15">
      <c r="A23" s="73" t="s">
        <v>6</v>
      </c>
      <c r="B23" s="74">
        <v>3</v>
      </c>
      <c r="C23" s="71" t="s">
        <v>27</v>
      </c>
      <c r="D23" s="79" t="s">
        <v>49</v>
      </c>
      <c r="E23" s="77">
        <v>100</v>
      </c>
      <c r="F23" s="77">
        <f t="shared" si="4"/>
        <v>300</v>
      </c>
      <c r="G23" s="62" t="s">
        <v>33</v>
      </c>
      <c r="H23" s="59" t="e">
        <f t="shared" si="5"/>
        <v>#VALUE!</v>
      </c>
    </row>
    <row r="24" spans="1:8" ht="15" customHeight="1">
      <c r="A24" s="73" t="s">
        <v>7</v>
      </c>
      <c r="B24" s="74">
        <v>2</v>
      </c>
      <c r="C24" s="71" t="s">
        <v>27</v>
      </c>
      <c r="D24" s="79" t="s">
        <v>50</v>
      </c>
      <c r="E24" s="77">
        <v>90</v>
      </c>
      <c r="F24" s="77">
        <f t="shared" si="4"/>
        <v>180</v>
      </c>
      <c r="G24" s="62" t="s">
        <v>33</v>
      </c>
      <c r="H24" s="59" t="e">
        <f t="shared" si="5"/>
        <v>#VALUE!</v>
      </c>
    </row>
    <row r="25" spans="1:8" ht="15">
      <c r="A25" s="73" t="s">
        <v>8</v>
      </c>
      <c r="B25" s="74">
        <v>10</v>
      </c>
      <c r="C25" s="71" t="s">
        <v>27</v>
      </c>
      <c r="D25" s="79" t="s">
        <v>51</v>
      </c>
      <c r="E25" s="77">
        <v>312</v>
      </c>
      <c r="F25" s="77">
        <f aca="true" t="shared" si="6" ref="F25:F27">B25*E25</f>
        <v>3120</v>
      </c>
      <c r="G25" s="62" t="s">
        <v>33</v>
      </c>
      <c r="H25" s="59" t="e">
        <f t="shared" si="3"/>
        <v>#VALUE!</v>
      </c>
    </row>
    <row r="26" spans="1:8" ht="15">
      <c r="A26" s="73" t="s">
        <v>28</v>
      </c>
      <c r="B26" s="74">
        <v>5</v>
      </c>
      <c r="C26" s="71" t="s">
        <v>27</v>
      </c>
      <c r="D26" s="88" t="s">
        <v>52</v>
      </c>
      <c r="E26" s="77">
        <v>1000</v>
      </c>
      <c r="F26" s="77">
        <f t="shared" si="6"/>
        <v>5000</v>
      </c>
      <c r="G26" s="62" t="s">
        <v>33</v>
      </c>
      <c r="H26" s="59" t="e">
        <f t="shared" si="3"/>
        <v>#VALUE!</v>
      </c>
    </row>
    <row r="27" spans="1:8" ht="29.5" thickBot="1">
      <c r="A27" s="80" t="s">
        <v>29</v>
      </c>
      <c r="B27" s="81">
        <v>2</v>
      </c>
      <c r="C27" s="82" t="s">
        <v>27</v>
      </c>
      <c r="D27" s="83" t="s">
        <v>53</v>
      </c>
      <c r="E27" s="84">
        <v>1140</v>
      </c>
      <c r="F27" s="84">
        <f t="shared" si="6"/>
        <v>2280</v>
      </c>
      <c r="G27" s="85" t="s">
        <v>33</v>
      </c>
      <c r="H27" s="78" t="e">
        <f t="shared" si="3"/>
        <v>#VALUE!</v>
      </c>
    </row>
    <row r="28" spans="1:8" s="3" customFormat="1" ht="15" customHeight="1" thickBot="1">
      <c r="A28" s="45"/>
      <c r="B28" s="50"/>
      <c r="C28" s="46"/>
      <c r="D28" s="44" t="s">
        <v>26</v>
      </c>
      <c r="E28" s="99"/>
      <c r="F28" s="100"/>
      <c r="G28" s="97" t="e">
        <f>SUM(H18:H27)</f>
        <v>#VALUE!</v>
      </c>
      <c r="H28" s="98" t="e">
        <f>SUM(#REF!)</f>
        <v>#REF!</v>
      </c>
    </row>
    <row r="29" spans="1:8" s="3" customFormat="1" ht="15" customHeight="1" thickBot="1">
      <c r="A29" s="33"/>
      <c r="B29" s="49"/>
      <c r="C29" s="34"/>
      <c r="D29" s="35" t="s">
        <v>31</v>
      </c>
      <c r="E29" s="36"/>
      <c r="F29" s="36">
        <f>SUM(F18:F27)</f>
        <v>14219</v>
      </c>
      <c r="G29" s="37"/>
      <c r="H29" s="37"/>
    </row>
    <row r="30" spans="1:8" ht="15" customHeight="1" thickBot="1">
      <c r="A30" s="24"/>
      <c r="B30" s="51"/>
      <c r="C30" s="25"/>
      <c r="D30" s="26" t="s">
        <v>14</v>
      </c>
      <c r="E30" s="91"/>
      <c r="F30" s="92"/>
      <c r="G30" s="91" t="e">
        <f>SUM(G15+G28)</f>
        <v>#VALUE!</v>
      </c>
      <c r="H30" s="92"/>
    </row>
    <row r="31" spans="1:8" ht="15" customHeight="1">
      <c r="A31" s="4"/>
      <c r="B31" s="52"/>
      <c r="C31" s="4"/>
      <c r="D31" s="29"/>
      <c r="E31" s="30"/>
      <c r="F31" s="30"/>
      <c r="G31" s="30"/>
      <c r="H31" s="30"/>
    </row>
    <row r="32" spans="1:6" ht="15" customHeight="1">
      <c r="A32" s="13" t="s">
        <v>22</v>
      </c>
      <c r="B32" s="14"/>
      <c r="C32" s="13"/>
      <c r="D32" s="15"/>
      <c r="E32" s="15"/>
      <c r="F32" s="10"/>
    </row>
    <row r="33" spans="1:6" ht="15" customHeight="1">
      <c r="A33" s="13" t="s">
        <v>23</v>
      </c>
      <c r="B33" s="14"/>
      <c r="C33" s="13"/>
      <c r="D33" s="15"/>
      <c r="E33" s="15"/>
      <c r="F33" s="10"/>
    </row>
    <row r="34" spans="1:8" ht="15" customHeight="1">
      <c r="A34" s="16" t="s">
        <v>16</v>
      </c>
      <c r="B34" s="95" t="s">
        <v>21</v>
      </c>
      <c r="C34" s="95"/>
      <c r="D34" s="95"/>
      <c r="F34" s="10"/>
      <c r="G34" s="28" t="s">
        <v>18</v>
      </c>
      <c r="H34" s="18"/>
    </row>
    <row r="35" spans="1:6" ht="15" customHeight="1">
      <c r="A35" s="17"/>
      <c r="B35" s="20"/>
      <c r="C35" s="18"/>
      <c r="D35" s="19"/>
      <c r="E35" s="18"/>
      <c r="F35" s="10"/>
    </row>
    <row r="36" spans="1:6" ht="15" customHeight="1">
      <c r="A36" s="17"/>
      <c r="B36" s="20"/>
      <c r="C36" s="18"/>
      <c r="D36" s="19"/>
      <c r="E36" s="18"/>
      <c r="F36" s="10"/>
    </row>
    <row r="37" spans="1:6" ht="15">
      <c r="A37" s="17"/>
      <c r="B37" s="20"/>
      <c r="C37" s="18"/>
      <c r="D37" s="19"/>
      <c r="E37" s="18"/>
      <c r="F37" s="10"/>
    </row>
    <row r="38" spans="1:6" ht="15">
      <c r="A38" s="20"/>
      <c r="B38" s="20"/>
      <c r="C38" s="21"/>
      <c r="D38" s="22"/>
      <c r="E38" s="22"/>
      <c r="F38" s="10"/>
    </row>
    <row r="39" spans="1:8" ht="15">
      <c r="A39" s="15"/>
      <c r="B39" s="53"/>
      <c r="C39" s="15"/>
      <c r="D39" s="96" t="s">
        <v>24</v>
      </c>
      <c r="E39" s="96"/>
      <c r="F39" s="96"/>
      <c r="G39" s="96"/>
      <c r="H39" s="27"/>
    </row>
    <row r="40" spans="1:8" ht="15">
      <c r="A40" s="15"/>
      <c r="B40" s="20"/>
      <c r="C40" s="21"/>
      <c r="D40" s="89" t="s">
        <v>20</v>
      </c>
      <c r="E40" s="89"/>
      <c r="F40" s="89"/>
      <c r="G40" s="89"/>
      <c r="H40" s="21"/>
    </row>
    <row r="41" spans="1:8" ht="15">
      <c r="A41" s="4"/>
      <c r="B41" s="52"/>
      <c r="C41" s="4"/>
      <c r="D41" s="89" t="s">
        <v>19</v>
      </c>
      <c r="E41" s="89"/>
      <c r="F41" s="89"/>
      <c r="G41" s="89"/>
      <c r="H41" s="21"/>
    </row>
    <row r="42" spans="1:6" ht="15">
      <c r="A42" s="4"/>
      <c r="B42" s="52"/>
      <c r="C42" s="4"/>
      <c r="D42" s="7"/>
      <c r="E42" s="10"/>
      <c r="F42" s="10"/>
    </row>
    <row r="43" spans="1:6" ht="15">
      <c r="A43" s="4"/>
      <c r="B43" s="52"/>
      <c r="C43" s="4"/>
      <c r="D43" s="7"/>
      <c r="E43" s="10"/>
      <c r="F43" s="10"/>
    </row>
    <row r="44" spans="1:6" ht="15">
      <c r="A44" s="4"/>
      <c r="B44" s="52"/>
      <c r="C44" s="4"/>
      <c r="D44" s="7"/>
      <c r="E44" s="10"/>
      <c r="F44" s="10"/>
    </row>
    <row r="45" spans="1:6" ht="15">
      <c r="A45" s="4"/>
      <c r="B45" s="52"/>
      <c r="C45" s="4"/>
      <c r="D45" s="7"/>
      <c r="E45" s="10"/>
      <c r="F45" s="10"/>
    </row>
    <row r="46" spans="1:6" ht="15">
      <c r="A46" s="4"/>
      <c r="B46" s="52"/>
      <c r="C46" s="4"/>
      <c r="D46" s="7"/>
      <c r="E46" s="10"/>
      <c r="F46" s="10"/>
    </row>
    <row r="47" spans="1:6" ht="15">
      <c r="A47" s="4"/>
      <c r="B47" s="52"/>
      <c r="C47" s="4"/>
      <c r="D47" s="7"/>
      <c r="E47" s="10"/>
      <c r="F47" s="10"/>
    </row>
    <row r="48" spans="1:6" ht="15">
      <c r="A48" s="4"/>
      <c r="B48" s="52"/>
      <c r="C48" s="4"/>
      <c r="D48" s="7"/>
      <c r="E48" s="10"/>
      <c r="F48" s="10"/>
    </row>
    <row r="49" spans="1:6" ht="15">
      <c r="A49" s="4"/>
      <c r="B49" s="54"/>
      <c r="C49" s="6"/>
      <c r="D49" s="8"/>
      <c r="E49" s="12"/>
      <c r="F49" s="10"/>
    </row>
    <row r="50" spans="1:6" ht="15">
      <c r="A50" s="4"/>
      <c r="B50" s="52"/>
      <c r="C50" s="5"/>
      <c r="D50" s="7"/>
      <c r="E50" s="10"/>
      <c r="F50" s="11"/>
    </row>
  </sheetData>
  <mergeCells count="12">
    <mergeCell ref="D41:G41"/>
    <mergeCell ref="A2:H2"/>
    <mergeCell ref="D40:G40"/>
    <mergeCell ref="E30:F30"/>
    <mergeCell ref="G30:H30"/>
    <mergeCell ref="A3:H3"/>
    <mergeCell ref="B34:D34"/>
    <mergeCell ref="D39:G39"/>
    <mergeCell ref="G15:H15"/>
    <mergeCell ref="E15:F15"/>
    <mergeCell ref="E28:F28"/>
    <mergeCell ref="G28:H28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  <ignoredErrors>
    <ignoredError sqref="F18:F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2024-01-16T19:49:37Z</dcterms:modified>
  <cp:category/>
  <cp:version/>
  <cp:contentType/>
  <cp:contentStatus/>
</cp:coreProperties>
</file>