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31" documentId="8_{8F64EC0A-1B12-4A5B-8FA5-4672CE42B454}" xr6:coauthVersionLast="36" xr6:coauthVersionMax="36" xr10:uidLastSave="{A43F126A-54FF-416F-83AE-D167281536E0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elektro!$A$2:$I$93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H47" i="4" l="1"/>
  <c r="H46" i="4"/>
  <c r="I24" i="4" l="1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I10" i="4"/>
  <c r="F10" i="4"/>
  <c r="I9" i="4"/>
  <c r="F9" i="4"/>
  <c r="I8" i="4"/>
  <c r="F8" i="4"/>
  <c r="I7" i="4"/>
  <c r="I25" i="4" s="1"/>
  <c r="F7" i="4"/>
  <c r="F25" i="4" l="1"/>
  <c r="F31" i="4"/>
  <c r="I31" i="4"/>
  <c r="F32" i="4"/>
  <c r="I32" i="4"/>
  <c r="F33" i="4"/>
  <c r="I33" i="4"/>
  <c r="F34" i="4"/>
  <c r="I34" i="4"/>
  <c r="F35" i="4"/>
  <c r="I35" i="4"/>
  <c r="F36" i="4"/>
  <c r="I36" i="4"/>
  <c r="F37" i="4"/>
  <c r="I37" i="4"/>
  <c r="F38" i="4"/>
  <c r="I38" i="4"/>
  <c r="F39" i="4"/>
  <c r="I39" i="4"/>
  <c r="F40" i="4"/>
  <c r="I40" i="4"/>
  <c r="F41" i="4"/>
  <c r="I41" i="4"/>
  <c r="F42" i="4"/>
  <c r="I42" i="4"/>
  <c r="F43" i="4"/>
  <c r="I43" i="4"/>
  <c r="F44" i="4"/>
  <c r="I44" i="4"/>
  <c r="F45" i="4"/>
  <c r="I45" i="4"/>
  <c r="I30" i="4" l="1"/>
  <c r="F30" i="4"/>
  <c r="F29" i="4" l="1"/>
  <c r="E46" i="4" l="1"/>
  <c r="I29" i="4" l="1"/>
</calcChain>
</file>

<file path=xl/sharedStrings.xml><?xml version="1.0" encoding="utf-8"?>
<sst xmlns="http://schemas.openxmlformats.org/spreadsheetml/2006/main" count="137" uniqueCount="62">
  <si>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</si>
  <si>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</si>
  <si>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</si>
  <si>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</si>
  <si>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</si>
  <si>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</si>
  <si>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</si>
  <si>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</si>
  <si>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</si>
  <si>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</si>
  <si>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</si>
  <si>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</si>
  <si>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</si>
  <si>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</si>
  <si>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</si>
  <si>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</si>
  <si>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</si>
  <si>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</si>
  <si>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</si>
  <si>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</si>
  <si>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</si>
  <si>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</si>
  <si>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</si>
  <si>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elektroinstalačního materiálu a zdrojů světla 14/2023</t>
  </si>
  <si>
    <t>Pásek stahovací standart 200x2,5mm barva bílá ( 100ks v balení)</t>
  </si>
  <si>
    <t>Pásek stahovací standart 250x3,5mm barva bílá ( 100ks v balení)</t>
  </si>
  <si>
    <t>Pásek stahovací standart 100x2,5mm barva bílá ( 100ks v balení)</t>
  </si>
  <si>
    <t>Kontaktol sprej na kontakty 300ml</t>
  </si>
  <si>
    <t xml:space="preserve">Zásuvka ABB PRAKTIK  5518 2929 B-S, s víčkem, na povrchovou montáž, IP44, bílá </t>
  </si>
  <si>
    <t>Dvojrámeček bílý vodorovný, ABB TIME 3901F A0012003</t>
  </si>
  <si>
    <t>Trojrámeček bílý ABB TIME 3901F A0013003</t>
  </si>
  <si>
    <t>Dvojnásobný rámeček horizontální bílý LEGRAND VALENA 774452</t>
  </si>
  <si>
    <t>Spínač ABB 3553 06289 B1</t>
  </si>
  <si>
    <t>Spínač ABB 3553 05289 B1</t>
  </si>
  <si>
    <t>Držák vícenásobné zásuvky (3-4) prodlužovacího kabelu</t>
  </si>
  <si>
    <t>Úsporná žárovka Philips MASTER PL-C 2PIN, 18W/840 EAN: 8711500620934</t>
  </si>
  <si>
    <t>Žárovka NARVA AR 230V, 15W, E14, 18x52mm, 371003000</t>
  </si>
  <si>
    <t>Zářivková trubice PHILIPS PL-Q 4PIN, 28W, 2050lumen, 207x24mm, 4000K, EAN 8711500269935 ( čtvercový tvar)</t>
  </si>
  <si>
    <t>LED zářivkové těleso 120cm 52W LIBRA IP65 Denní bílá,EAN 8590849530506,TL3902A-LED52W</t>
  </si>
  <si>
    <t>Spojka kabelová T, IP68 3x 1,5 ,EAN 1100687984361,</t>
  </si>
  <si>
    <t xml:space="preserve">Otevřená průchodka - Průměr otvoru 27 mm, Vnitřní průměr 21 mm, Celkový průměr 34 mm, Tloušťka panelu 1 mm </t>
  </si>
  <si>
    <t>Dodávka do skladu energetiky, převezme Uramová Milena, t.č. 597 321 217, místnost B 109 (Sklad elektro), 17.listopadu 15, Ostrava - Poruba</t>
  </si>
  <si>
    <t xml:space="preserve">ks </t>
  </si>
  <si>
    <t>Mezisoučet za sklad energetiky:</t>
  </si>
  <si>
    <t>víčko VLK 80/R HB_Kopos</t>
  </si>
  <si>
    <t>instalační stykač MINIA RSI-20-20-A230</t>
  </si>
  <si>
    <t xml:space="preserve">kompaktní zářivka MASTER PL-L 40W/840, 4P </t>
  </si>
  <si>
    <t>úsporná kompaktní zářivka MASTER  PL-C 26W/840, 4P, G24q-3</t>
  </si>
  <si>
    <t>výbojka halogenidová PHILIPS MASTER CDM-TD 150W/942 230V RX7s</t>
  </si>
  <si>
    <t>Philips LED CorePro lustre ND 2.8-25W, E27, Matná, 827, P45 FR</t>
  </si>
  <si>
    <t>LED žárovka E27 Philips A60, 3,4W (40W), teplá bílá, 2700K</t>
  </si>
  <si>
    <t>OSRAM 39W/840 G5 LUMILUX-T5 HO ZÁŘIVKA LINEÁRNÍ</t>
  </si>
  <si>
    <t>pojistky nožové PNA1 100A gG, OEZ 40437</t>
  </si>
  <si>
    <t>stoupací svorkovnice, 4 póly, 70 Al/50 Cu/16 Cu/Al, viz. Příloha č.3</t>
  </si>
  <si>
    <t xml:space="preserve">předřadník TRIDONIC ATCO PCA 2x55 TCL ECO </t>
  </si>
  <si>
    <t>Philips LED trubice s paticí G13 600mm T8 8W 840 pro funkci s el.předřadníkem</t>
  </si>
  <si>
    <t>ovládač B.E.G. 93055 IR-BL (Luxomat 93055)</t>
  </si>
  <si>
    <t>zářivková trubice T5-14W/840 G5 Kanlux 12717</t>
  </si>
  <si>
    <t>nouzové osvětlení INOTEC SN 2100LED J/SV, IP65 (art.no. 101265067)</t>
  </si>
  <si>
    <t>ovládač B.E.G. IR-PD3/4N-1C-E  (Luxomat 93110)</t>
  </si>
  <si>
    <t>pohybový detektor pro montáž na strop PD3N-1C (Luxomat 92190)</t>
  </si>
  <si>
    <t xml:space="preserve">Zumtobel 42925914 | MIRL LAY LED3800-840 M600Q LDO KA, LED vestavné stropní svítidlo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</si>
</sst>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8" applyNumberFormat="0" applyFont="0" applyAlignment="0" applyProtection="0"/>
    <xf numFmtId="0" fontId="22" fillId="0" borderId="9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0" applyNumberFormat="0" applyAlignment="0" applyProtection="0"/>
    <xf numFmtId="0" fontId="26" fillId="21" borderId="10" applyNumberFormat="0" applyAlignment="0" applyProtection="0"/>
    <xf numFmtId="0" fontId="27" fillId="21" borderId="11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72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6" borderId="18" xfId="0" applyFont="1" applyFill="1" applyBorder="1" applyAlignment="1" applyProtection="1">
      <alignment horizontal="center" vertical="center" wrapText="1"/>
    </xf>
    <xf numFmtId="0" fontId="36" fillId="26" borderId="17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top" wrapText="1"/>
    </xf>
    <xf numFmtId="0" fontId="37" fillId="0" borderId="20" xfId="0" applyFont="1" applyFill="1" applyBorder="1" applyAlignment="1" applyProtection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164" fontId="38" fillId="27" borderId="15" xfId="0" applyNumberFormat="1" applyFont="1" applyFill="1" applyBorder="1" applyAlignment="1">
      <alignment horizontal="right" vertical="center" wrapText="1"/>
    </xf>
    <xf numFmtId="164" fontId="31" fillId="3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 applyProtection="1">
      <alignment horizontal="right" vertical="center"/>
    </xf>
    <xf numFmtId="164" fontId="38" fillId="27" borderId="1" xfId="0" applyNumberFormat="1" applyFont="1" applyFill="1" applyBorder="1" applyAlignment="1">
      <alignment horizontal="right" vertical="center" wrapText="1"/>
    </xf>
    <xf numFmtId="0" fontId="37" fillId="26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right" vertical="center"/>
    </xf>
    <xf numFmtId="0" fontId="31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/>
    </xf>
    <xf numFmtId="1" fontId="3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38" fillId="0" borderId="22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Fill="1" applyBorder="1" applyAlignment="1" applyProtection="1">
      <alignment horizontal="right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0" fontId="36" fillId="26" borderId="23" xfId="0" applyFont="1" applyFill="1" applyBorder="1" applyAlignment="1" applyProtection="1">
      <alignment horizontal="center" vertical="center" wrapText="1"/>
    </xf>
    <xf numFmtId="0" fontId="36" fillId="26" borderId="20" xfId="0" applyFont="1" applyFill="1" applyBorder="1" applyAlignment="1" applyProtection="1">
      <alignment horizontal="center" vertical="center" wrapText="1"/>
    </xf>
    <xf numFmtId="0" fontId="37" fillId="26" borderId="20" xfId="3" applyFont="1" applyFill="1" applyBorder="1" applyAlignment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1" fillId="0" borderId="21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Fill="1" applyBorder="1" applyAlignment="1">
      <alignment horizontal="right"/>
    </xf>
    <xf numFmtId="164" fontId="36" fillId="3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 applyProtection="1">
      <alignment vertical="center"/>
    </xf>
    <xf numFmtId="0" fontId="10" fillId="0" borderId="15" xfId="3" applyFont="1" applyBorder="1" applyAlignment="1">
      <alignment horizontal="center" vertical="center"/>
    </xf>
    <xf numFmtId="0" fontId="40" fillId="0" borderId="15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41" fillId="0" borderId="1" xfId="0" applyFont="1" applyBorder="1"/>
    <xf numFmtId="0" fontId="42" fillId="0" borderId="1" xfId="0" applyFont="1" applyBorder="1" applyAlignment="1">
      <alignment horizontal="left" wrapText="1"/>
    </xf>
    <xf numFmtId="0" fontId="43" fillId="0" borderId="1" xfId="0" applyFont="1" applyBorder="1" applyAlignment="1">
      <alignment horizontal="center"/>
    </xf>
    <xf numFmtId="0" fontId="10" fillId="0" borderId="1" xfId="0" applyFont="1" applyBorder="1"/>
    <xf numFmtId="0" fontId="40" fillId="0" borderId="1" xfId="0" applyFont="1" applyBorder="1"/>
    <xf numFmtId="0" fontId="10" fillId="2" borderId="1" xfId="0" applyFont="1" applyFill="1" applyBorder="1"/>
    <xf numFmtId="0" fontId="10" fillId="0" borderId="1" xfId="3" applyFont="1" applyBorder="1" applyAlignment="1">
      <alignment horizontal="center" vertical="center"/>
    </xf>
    <xf numFmtId="0" fontId="4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8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0.1796875" style="5" customWidth="1"/>
    <col min="6" max="6" width="0.26953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39" t="s">
        <v>14</v>
      </c>
      <c r="B2" s="39"/>
      <c r="C2" s="39"/>
      <c r="D2" s="39"/>
      <c r="E2" s="39"/>
      <c r="F2" s="39"/>
      <c r="G2" s="39"/>
      <c r="H2" s="39"/>
      <c r="I2" s="39"/>
    </row>
    <row r="3" spans="1:10" s="4" customFormat="1" ht="18.5" x14ac:dyDescent="0.3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3"/>
    </row>
    <row r="4" spans="1:10" s="4" customFormat="1" ht="15.5" x14ac:dyDescent="0.3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3"/>
    </row>
    <row r="5" spans="1:10" s="4" customFormat="1" ht="16" thickBot="1" x14ac:dyDescent="0.4">
      <c r="A5" s="36"/>
      <c r="B5" s="36"/>
      <c r="C5" s="36"/>
      <c r="D5" s="36"/>
      <c r="E5" s="36"/>
      <c r="F5" s="36"/>
      <c r="G5" s="36"/>
      <c r="H5" s="36"/>
      <c r="I5" s="36"/>
      <c r="J5" s="3"/>
    </row>
    <row r="6" spans="1:10" s="4" customFormat="1" ht="73" thickBot="1" x14ac:dyDescent="0.4">
      <c r="A6" s="45" t="s">
        <v>15</v>
      </c>
      <c r="B6" s="46" t="s">
        <v>5</v>
      </c>
      <c r="C6" s="46" t="s">
        <v>6</v>
      </c>
      <c r="D6" s="47" t="s">
        <v>41</v>
      </c>
      <c r="E6" s="46" t="s">
        <v>17</v>
      </c>
      <c r="F6" s="46" t="s">
        <v>18</v>
      </c>
      <c r="G6" s="46" t="s">
        <v>0</v>
      </c>
      <c r="H6" s="46" t="s">
        <v>1</v>
      </c>
      <c r="I6" s="48" t="s">
        <v>3</v>
      </c>
      <c r="J6" s="3"/>
    </row>
    <row r="7" spans="1:10" s="4" customFormat="1" ht="15.5" x14ac:dyDescent="0.35">
      <c r="A7" s="49">
        <v>1</v>
      </c>
      <c r="B7" s="57">
        <v>30</v>
      </c>
      <c r="C7" s="57" t="s">
        <v>21</v>
      </c>
      <c r="D7" s="58" t="s">
        <v>44</v>
      </c>
      <c r="E7" s="20"/>
      <c r="F7" s="20">
        <f>B7*E7</f>
        <v>0</v>
      </c>
      <c r="G7" s="21" t="s">
        <v>10</v>
      </c>
      <c r="H7" s="21"/>
      <c r="I7" s="22" t="e">
        <f t="shared" ref="I7:I24" si="0">(G7+H7)*B7</f>
        <v>#VALUE!</v>
      </c>
      <c r="J7" s="3"/>
    </row>
    <row r="8" spans="1:10" x14ac:dyDescent="0.35">
      <c r="A8" s="50">
        <v>2</v>
      </c>
      <c r="B8" s="59">
        <v>5</v>
      </c>
      <c r="C8" s="59" t="s">
        <v>21</v>
      </c>
      <c r="D8" s="60" t="s">
        <v>45</v>
      </c>
      <c r="E8" s="25"/>
      <c r="F8" s="25">
        <f t="shared" ref="F8:F24" si="1">B8*E8</f>
        <v>0</v>
      </c>
      <c r="G8" s="23" t="s">
        <v>10</v>
      </c>
      <c r="H8" s="23"/>
      <c r="I8" s="24" t="e">
        <f t="shared" si="0"/>
        <v>#VALUE!</v>
      </c>
    </row>
    <row r="9" spans="1:10" s="1" customFormat="1" x14ac:dyDescent="0.35">
      <c r="A9" s="50">
        <v>3</v>
      </c>
      <c r="B9" s="59">
        <v>25</v>
      </c>
      <c r="C9" s="59" t="s">
        <v>21</v>
      </c>
      <c r="D9" s="61" t="s">
        <v>46</v>
      </c>
      <c r="E9" s="25"/>
      <c r="F9" s="25">
        <f t="shared" si="1"/>
        <v>0</v>
      </c>
      <c r="G9" s="23" t="s">
        <v>10</v>
      </c>
      <c r="H9" s="23"/>
      <c r="I9" s="24" t="e">
        <f t="shared" si="0"/>
        <v>#VALUE!</v>
      </c>
    </row>
    <row r="10" spans="1:10" s="1" customFormat="1" x14ac:dyDescent="0.35">
      <c r="A10" s="50">
        <v>4</v>
      </c>
      <c r="B10" s="62">
        <v>20</v>
      </c>
      <c r="C10" s="62" t="s">
        <v>21</v>
      </c>
      <c r="D10" s="63" t="s">
        <v>47</v>
      </c>
      <c r="E10" s="25"/>
      <c r="F10" s="25">
        <f t="shared" si="1"/>
        <v>0</v>
      </c>
      <c r="G10" s="23" t="s">
        <v>10</v>
      </c>
      <c r="H10" s="23"/>
      <c r="I10" s="24" t="e">
        <f t="shared" si="0"/>
        <v>#VALUE!</v>
      </c>
    </row>
    <row r="11" spans="1:10" s="1" customFormat="1" x14ac:dyDescent="0.35">
      <c r="A11" s="50">
        <v>5</v>
      </c>
      <c r="B11" s="59">
        <v>3</v>
      </c>
      <c r="C11" s="59" t="s">
        <v>42</v>
      </c>
      <c r="D11" s="63" t="s">
        <v>48</v>
      </c>
      <c r="E11" s="25"/>
      <c r="F11" s="25">
        <f t="shared" si="1"/>
        <v>0</v>
      </c>
      <c r="G11" s="23" t="s">
        <v>10</v>
      </c>
      <c r="H11" s="23"/>
      <c r="I11" s="24" t="e">
        <f t="shared" si="0"/>
        <v>#VALUE!</v>
      </c>
    </row>
    <row r="12" spans="1:10" s="1" customFormat="1" x14ac:dyDescent="0.35">
      <c r="A12" s="50">
        <v>6</v>
      </c>
      <c r="B12" s="59">
        <v>30</v>
      </c>
      <c r="C12" s="59" t="s">
        <v>21</v>
      </c>
      <c r="D12" s="64" t="s">
        <v>49</v>
      </c>
      <c r="E12" s="25"/>
      <c r="F12" s="25">
        <f t="shared" si="1"/>
        <v>0</v>
      </c>
      <c r="G12" s="23" t="s">
        <v>10</v>
      </c>
      <c r="H12" s="23"/>
      <c r="I12" s="24" t="e">
        <f t="shared" si="0"/>
        <v>#VALUE!</v>
      </c>
    </row>
    <row r="13" spans="1:10" s="1" customFormat="1" x14ac:dyDescent="0.35">
      <c r="A13" s="50">
        <v>7</v>
      </c>
      <c r="B13" s="59">
        <v>70</v>
      </c>
      <c r="C13" s="59" t="s">
        <v>42</v>
      </c>
      <c r="D13" s="65" t="s">
        <v>50</v>
      </c>
      <c r="E13" s="25"/>
      <c r="F13" s="25">
        <f t="shared" si="1"/>
        <v>0</v>
      </c>
      <c r="G13" s="23" t="s">
        <v>10</v>
      </c>
      <c r="H13" s="23"/>
      <c r="I13" s="24" t="e">
        <f t="shared" si="0"/>
        <v>#VALUE!</v>
      </c>
    </row>
    <row r="14" spans="1:10" s="1" customFormat="1" x14ac:dyDescent="0.35">
      <c r="A14" s="50">
        <v>8</v>
      </c>
      <c r="B14" s="66">
        <v>2</v>
      </c>
      <c r="C14" s="66" t="s">
        <v>21</v>
      </c>
      <c r="D14" s="67" t="s">
        <v>51</v>
      </c>
      <c r="E14" s="25"/>
      <c r="F14" s="25">
        <f t="shared" si="1"/>
        <v>0</v>
      </c>
      <c r="G14" s="23" t="s">
        <v>10</v>
      </c>
      <c r="H14" s="23"/>
      <c r="I14" s="24" t="e">
        <f t="shared" si="0"/>
        <v>#VALUE!</v>
      </c>
    </row>
    <row r="15" spans="1:10" s="1" customFormat="1" x14ac:dyDescent="0.35">
      <c r="A15" s="50">
        <v>9</v>
      </c>
      <c r="B15" s="59">
        <v>30</v>
      </c>
      <c r="C15" s="59" t="s">
        <v>21</v>
      </c>
      <c r="D15" s="63" t="s">
        <v>52</v>
      </c>
      <c r="E15" s="25"/>
      <c r="F15" s="25">
        <f t="shared" si="1"/>
        <v>0</v>
      </c>
      <c r="G15" s="23" t="s">
        <v>10</v>
      </c>
      <c r="H15" s="23"/>
      <c r="I15" s="24" t="e">
        <f t="shared" si="0"/>
        <v>#VALUE!</v>
      </c>
    </row>
    <row r="16" spans="1:10" s="1" customFormat="1" x14ac:dyDescent="0.35">
      <c r="A16" s="50">
        <v>10</v>
      </c>
      <c r="B16" s="59">
        <v>5</v>
      </c>
      <c r="C16" s="59" t="s">
        <v>21</v>
      </c>
      <c r="D16" s="63" t="s">
        <v>53</v>
      </c>
      <c r="E16" s="25"/>
      <c r="F16" s="25">
        <f t="shared" si="1"/>
        <v>0</v>
      </c>
      <c r="G16" s="23" t="s">
        <v>10</v>
      </c>
      <c r="H16" s="23"/>
      <c r="I16" s="24" t="e">
        <f t="shared" si="0"/>
        <v>#VALUE!</v>
      </c>
    </row>
    <row r="17" spans="1:1017 1025:2041 2049:3065 3073:4089 4097:5113 5121:6137 6145:7161 7169:8185 8193:9209 9217:10233 10241:11257 11265:12281 12289:13305 13313:14329 14337:15353 15361:16377" s="1" customFormat="1" x14ac:dyDescent="0.35">
      <c r="A17" s="50">
        <v>11</v>
      </c>
      <c r="B17" s="59">
        <v>2</v>
      </c>
      <c r="C17" s="59" t="s">
        <v>21</v>
      </c>
      <c r="D17" s="63" t="s">
        <v>54</v>
      </c>
      <c r="E17" s="25"/>
      <c r="F17" s="25">
        <f t="shared" si="1"/>
        <v>0</v>
      </c>
      <c r="G17" s="23" t="s">
        <v>10</v>
      </c>
      <c r="H17" s="23"/>
      <c r="I17" s="24" t="e">
        <f t="shared" si="0"/>
        <v>#VALUE!</v>
      </c>
    </row>
    <row r="18" spans="1:1017 1025:2041 2049:3065 3073:4089 4097:5113 5121:6137 6145:7161 7169:8185 8193:9209 9217:10233 10241:11257 11265:12281 12289:13305 13313:14329 14337:15353 15361:16377" s="1" customFormat="1" x14ac:dyDescent="0.35">
      <c r="A18" s="50">
        <v>12</v>
      </c>
      <c r="B18" s="68">
        <v>40</v>
      </c>
      <c r="C18" s="68" t="s">
        <v>21</v>
      </c>
      <c r="D18" s="67" t="s">
        <v>55</v>
      </c>
      <c r="E18" s="25"/>
      <c r="F18" s="25">
        <f t="shared" si="1"/>
        <v>0</v>
      </c>
      <c r="G18" s="23" t="s">
        <v>10</v>
      </c>
      <c r="H18" s="23"/>
      <c r="I18" s="24" t="e">
        <f t="shared" si="0"/>
        <v>#VALUE!</v>
      </c>
    </row>
    <row r="19" spans="1:1017 1025:2041 2049:3065 3073:4089 4097:5113 5121:6137 6145:7161 7169:8185 8193:9209 9217:10233 10241:11257 11265:12281 12289:13305 13313:14329 14337:15353 15361:16377" s="1" customFormat="1" x14ac:dyDescent="0.35">
      <c r="A19" s="50">
        <v>13</v>
      </c>
      <c r="B19" s="68">
        <v>1</v>
      </c>
      <c r="C19" s="68" t="s">
        <v>21</v>
      </c>
      <c r="D19" s="63" t="s">
        <v>56</v>
      </c>
      <c r="E19" s="25"/>
      <c r="F19" s="25">
        <f t="shared" si="1"/>
        <v>0</v>
      </c>
      <c r="G19" s="23" t="s">
        <v>10</v>
      </c>
      <c r="H19" s="23"/>
      <c r="I19" s="24" t="e">
        <f t="shared" si="0"/>
        <v>#VALUE!</v>
      </c>
    </row>
    <row r="20" spans="1:1017 1025:2041 2049:3065 3073:4089 4097:5113 5121:6137 6145:7161 7169:8185 8193:9209 9217:10233 10241:11257 11265:12281 12289:13305 13313:14329 14337:15353 15361:16377" s="1" customFormat="1" x14ac:dyDescent="0.35">
      <c r="A20" s="50">
        <v>14</v>
      </c>
      <c r="B20" s="68">
        <v>20</v>
      </c>
      <c r="C20" s="68" t="s">
        <v>21</v>
      </c>
      <c r="D20" s="67" t="s">
        <v>57</v>
      </c>
      <c r="E20" s="25"/>
      <c r="F20" s="25">
        <f t="shared" si="1"/>
        <v>0</v>
      </c>
      <c r="G20" s="23" t="s">
        <v>10</v>
      </c>
      <c r="H20" s="23"/>
      <c r="I20" s="24" t="e">
        <f t="shared" si="0"/>
        <v>#VALUE!</v>
      </c>
    </row>
    <row r="21" spans="1:1017 1025:2041 2049:3065 3073:4089 4097:5113 5121:6137 6145:7161 7169:8185 8193:9209 9217:10233 10241:11257 11265:12281 12289:13305 13313:14329 14337:15353 15361:16377" s="1" customFormat="1" x14ac:dyDescent="0.35">
      <c r="A21" s="50">
        <v>15</v>
      </c>
      <c r="B21" s="68">
        <v>8</v>
      </c>
      <c r="C21" s="68" t="s">
        <v>21</v>
      </c>
      <c r="D21" s="67" t="s">
        <v>58</v>
      </c>
      <c r="E21" s="25"/>
      <c r="F21" s="25">
        <f t="shared" si="1"/>
        <v>0</v>
      </c>
      <c r="G21" s="23" t="s">
        <v>10</v>
      </c>
      <c r="H21" s="23"/>
      <c r="I21" s="24" t="e">
        <f t="shared" si="0"/>
        <v>#VALUE!</v>
      </c>
    </row>
    <row r="22" spans="1:1017 1025:2041 2049:3065 3073:4089 4097:5113 5121:6137 6145:7161 7169:8185 8193:9209 9217:10233 10241:11257 11265:12281 12289:13305 13313:14329 14337:15353 15361:16377" s="1" customFormat="1" x14ac:dyDescent="0.35">
      <c r="A22" s="50">
        <v>16</v>
      </c>
      <c r="B22" s="69">
        <v>1</v>
      </c>
      <c r="C22" s="69" t="s">
        <v>21</v>
      </c>
      <c r="D22" s="67" t="s">
        <v>59</v>
      </c>
      <c r="E22" s="25"/>
      <c r="F22" s="25">
        <f t="shared" si="1"/>
        <v>0</v>
      </c>
      <c r="G22" s="23" t="s">
        <v>10</v>
      </c>
      <c r="H22" s="23"/>
      <c r="I22" s="24" t="e">
        <f t="shared" si="0"/>
        <v>#VALUE!</v>
      </c>
    </row>
    <row r="23" spans="1:1017 1025:2041 2049:3065 3073:4089 4097:5113 5121:6137 6145:7161 7169:8185 8193:9209 9217:10233 10241:11257 11265:12281 12289:13305 13313:14329 14337:15353 15361:16377" s="1" customFormat="1" x14ac:dyDescent="0.35">
      <c r="A23" s="50">
        <v>17</v>
      </c>
      <c r="B23" s="69">
        <v>5</v>
      </c>
      <c r="C23" s="69" t="s">
        <v>21</v>
      </c>
      <c r="D23" s="64" t="s">
        <v>60</v>
      </c>
      <c r="E23" s="25"/>
      <c r="F23" s="25">
        <f t="shared" si="1"/>
        <v>0</v>
      </c>
      <c r="G23" s="23" t="s">
        <v>10</v>
      </c>
      <c r="H23" s="23"/>
      <c r="I23" s="24" t="e">
        <f t="shared" si="0"/>
        <v>#VALUE!</v>
      </c>
    </row>
    <row r="24" spans="1:1017 1025:2041 2049:3065 3073:4089 4097:5113 5121:6137 6145:7161 7169:8185 8193:9209 9217:10233 10241:11257 11265:12281 12289:13305 13313:14329 14337:15353 15361:16377" s="1" customFormat="1" ht="15" thickBot="1" x14ac:dyDescent="0.4">
      <c r="A24" s="50">
        <v>18</v>
      </c>
      <c r="B24" s="70">
        <v>1</v>
      </c>
      <c r="C24" s="70" t="s">
        <v>21</v>
      </c>
      <c r="D24" s="71" t="s">
        <v>61</v>
      </c>
      <c r="E24" s="25"/>
      <c r="F24" s="25">
        <f t="shared" si="1"/>
        <v>0</v>
      </c>
      <c r="G24" s="23" t="s">
        <v>10</v>
      </c>
      <c r="H24" s="23"/>
      <c r="I24" s="24" t="e">
        <f t="shared" si="0"/>
        <v>#VALUE!</v>
      </c>
    </row>
    <row r="25" spans="1:1017 1025:2041 2049:3065 3073:4089 4097:5113 5121:6137 6145:7161 7169:8185 8193:9209 9217:10233 10241:11257 11265:12281 12289:13305 13313:14329 14337:15353 15361:16377" s="1" customFormat="1" ht="15" thickBot="1" x14ac:dyDescent="0.4">
      <c r="A25" s="51"/>
      <c r="B25" s="52"/>
      <c r="C25" s="52"/>
      <c r="D25" s="17" t="s">
        <v>43</v>
      </c>
      <c r="E25" s="53"/>
      <c r="F25" s="54">
        <f>SUM(F7:F24)</f>
        <v>0</v>
      </c>
      <c r="G25" s="55"/>
      <c r="H25" s="55"/>
      <c r="I25" s="56" t="e">
        <f>SUM(I7:I24)</f>
        <v>#VALUE!</v>
      </c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36"/>
      <c r="B26" s="36"/>
      <c r="C26" s="36"/>
      <c r="D26" s="36"/>
      <c r="E26" s="36"/>
      <c r="F26" s="36"/>
      <c r="G26" s="36"/>
      <c r="H26" s="36"/>
      <c r="I26" s="36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ht="15" thickBot="1" x14ac:dyDescent="0.4">
      <c r="A27" s="13"/>
      <c r="B27" s="13"/>
      <c r="C27" s="13"/>
      <c r="D27" s="13"/>
      <c r="E27" s="13"/>
      <c r="F27" s="13"/>
      <c r="G27" s="13"/>
      <c r="H27" s="13"/>
      <c r="I27" s="13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ht="73" thickBot="1" x14ac:dyDescent="0.4">
      <c r="A28" s="14" t="s">
        <v>15</v>
      </c>
      <c r="B28" s="15" t="s">
        <v>5</v>
      </c>
      <c r="C28" s="15" t="s">
        <v>6</v>
      </c>
      <c r="D28" s="26" t="s">
        <v>16</v>
      </c>
      <c r="E28" s="15" t="s">
        <v>17</v>
      </c>
      <c r="F28" s="15" t="s">
        <v>18</v>
      </c>
      <c r="G28" s="15" t="s">
        <v>0</v>
      </c>
      <c r="H28" s="15" t="s">
        <v>1</v>
      </c>
      <c r="I28" s="16" t="s">
        <v>3</v>
      </c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32">
        <v>1</v>
      </c>
      <c r="B29" s="33">
        <v>2</v>
      </c>
      <c r="C29" s="33" t="s">
        <v>21</v>
      </c>
      <c r="D29" s="34" t="s">
        <v>24</v>
      </c>
      <c r="E29" s="20">
        <v>29</v>
      </c>
      <c r="F29" s="20">
        <f>B29*E29</f>
        <v>58</v>
      </c>
      <c r="G29" s="21" t="s">
        <v>10</v>
      </c>
      <c r="H29" s="21"/>
      <c r="I29" s="22" t="e">
        <f>(G29+H29)*B29</f>
        <v>#VALUE!</v>
      </c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35">
        <v>2</v>
      </c>
      <c r="B30" s="18">
        <v>2</v>
      </c>
      <c r="C30" s="18" t="s">
        <v>21</v>
      </c>
      <c r="D30" s="19" t="s">
        <v>25</v>
      </c>
      <c r="E30" s="25">
        <v>110</v>
      </c>
      <c r="F30" s="25">
        <f t="shared" ref="F30" si="2">B30*E30</f>
        <v>220</v>
      </c>
      <c r="G30" s="23" t="s">
        <v>10</v>
      </c>
      <c r="H30" s="23"/>
      <c r="I30" s="24" t="e">
        <f t="shared" ref="I30" si="3">(G30+H30)*B30</f>
        <v>#VALUE!</v>
      </c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35">
        <v>3</v>
      </c>
      <c r="B31" s="30">
        <v>2</v>
      </c>
      <c r="C31" s="18" t="s">
        <v>21</v>
      </c>
      <c r="D31" s="19" t="s">
        <v>26</v>
      </c>
      <c r="E31" s="25">
        <v>30</v>
      </c>
      <c r="F31" s="25">
        <f t="shared" ref="F31:F45" si="4">B31*E31</f>
        <v>60</v>
      </c>
      <c r="G31" s="23" t="s">
        <v>10</v>
      </c>
      <c r="H31" s="23"/>
      <c r="I31" s="24" t="e">
        <f t="shared" ref="I31:I45" si="5">(G31+H31)*B31</f>
        <v>#VALUE!</v>
      </c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35">
        <v>4</v>
      </c>
      <c r="B32" s="18">
        <v>2</v>
      </c>
      <c r="C32" s="18" t="s">
        <v>21</v>
      </c>
      <c r="D32" s="31" t="s">
        <v>27</v>
      </c>
      <c r="E32" s="25">
        <v>108</v>
      </c>
      <c r="F32" s="25">
        <f t="shared" si="4"/>
        <v>216</v>
      </c>
      <c r="G32" s="23" t="s">
        <v>10</v>
      </c>
      <c r="H32" s="23"/>
      <c r="I32" s="24" t="e">
        <f t="shared" si="5"/>
        <v>#VALUE!</v>
      </c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35">
        <v>5</v>
      </c>
      <c r="B33" s="18">
        <v>10</v>
      </c>
      <c r="C33" s="18" t="s">
        <v>21</v>
      </c>
      <c r="D33" s="31" t="s">
        <v>28</v>
      </c>
      <c r="E33" s="25">
        <v>81.5</v>
      </c>
      <c r="F33" s="25">
        <f t="shared" si="4"/>
        <v>815</v>
      </c>
      <c r="G33" s="23" t="s">
        <v>10</v>
      </c>
      <c r="H33" s="23"/>
      <c r="I33" s="24" t="e">
        <f t="shared" si="5"/>
        <v>#VALUE!</v>
      </c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35">
        <v>6</v>
      </c>
      <c r="B34" s="18">
        <v>20</v>
      </c>
      <c r="C34" s="18" t="s">
        <v>21</v>
      </c>
      <c r="D34" s="31" t="s">
        <v>29</v>
      </c>
      <c r="E34" s="25">
        <v>40</v>
      </c>
      <c r="F34" s="25">
        <f t="shared" si="4"/>
        <v>800</v>
      </c>
      <c r="G34" s="23" t="s">
        <v>10</v>
      </c>
      <c r="H34" s="23"/>
      <c r="I34" s="24" t="e">
        <f t="shared" si="5"/>
        <v>#VALUE!</v>
      </c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35">
        <v>7</v>
      </c>
      <c r="B35" s="18">
        <v>20</v>
      </c>
      <c r="C35" s="18" t="s">
        <v>21</v>
      </c>
      <c r="D35" s="31" t="s">
        <v>30</v>
      </c>
      <c r="E35" s="25">
        <v>64</v>
      </c>
      <c r="F35" s="25">
        <f t="shared" si="4"/>
        <v>1280</v>
      </c>
      <c r="G35" s="23" t="s">
        <v>10</v>
      </c>
      <c r="H35" s="23"/>
      <c r="I35" s="24" t="e">
        <f t="shared" si="5"/>
        <v>#VALUE!</v>
      </c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35">
        <v>8</v>
      </c>
      <c r="B36" s="18">
        <v>20</v>
      </c>
      <c r="C36" s="18" t="s">
        <v>21</v>
      </c>
      <c r="D36" s="31" t="s">
        <v>31</v>
      </c>
      <c r="E36" s="25">
        <v>40</v>
      </c>
      <c r="F36" s="25">
        <f t="shared" si="4"/>
        <v>800</v>
      </c>
      <c r="G36" s="23" t="s">
        <v>10</v>
      </c>
      <c r="H36" s="23"/>
      <c r="I36" s="24" t="e">
        <f t="shared" si="5"/>
        <v>#VALUE!</v>
      </c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35">
        <v>9</v>
      </c>
      <c r="B37" s="18">
        <v>60</v>
      </c>
      <c r="C37" s="18" t="s">
        <v>21</v>
      </c>
      <c r="D37" s="31" t="s">
        <v>32</v>
      </c>
      <c r="E37" s="25">
        <v>55</v>
      </c>
      <c r="F37" s="25">
        <f t="shared" si="4"/>
        <v>3300</v>
      </c>
      <c r="G37" s="23" t="s">
        <v>10</v>
      </c>
      <c r="H37" s="23"/>
      <c r="I37" s="24" t="e">
        <f t="shared" si="5"/>
        <v>#VALUE!</v>
      </c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35">
        <v>10</v>
      </c>
      <c r="B38" s="18">
        <v>40</v>
      </c>
      <c r="C38" s="18" t="s">
        <v>21</v>
      </c>
      <c r="D38" s="31" t="s">
        <v>33</v>
      </c>
      <c r="E38" s="25">
        <v>78</v>
      </c>
      <c r="F38" s="25">
        <f t="shared" si="4"/>
        <v>3120</v>
      </c>
      <c r="G38" s="23" t="s">
        <v>10</v>
      </c>
      <c r="H38" s="23"/>
      <c r="I38" s="24" t="e">
        <f t="shared" si="5"/>
        <v>#VALUE!</v>
      </c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35">
        <v>11</v>
      </c>
      <c r="B39" s="18">
        <v>10</v>
      </c>
      <c r="C39" s="18" t="s">
        <v>21</v>
      </c>
      <c r="D39" s="31" t="s">
        <v>34</v>
      </c>
      <c r="E39" s="25">
        <v>34</v>
      </c>
      <c r="F39" s="25">
        <f t="shared" si="4"/>
        <v>340</v>
      </c>
      <c r="G39" s="23" t="s">
        <v>10</v>
      </c>
      <c r="H39" s="23"/>
      <c r="I39" s="24" t="e">
        <f t="shared" si="5"/>
        <v>#VALUE!</v>
      </c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35">
        <v>12</v>
      </c>
      <c r="B40" s="18">
        <v>10</v>
      </c>
      <c r="C40" s="18" t="s">
        <v>21</v>
      </c>
      <c r="D40" s="31" t="s">
        <v>35</v>
      </c>
      <c r="E40" s="25">
        <v>50</v>
      </c>
      <c r="F40" s="25">
        <f t="shared" si="4"/>
        <v>500</v>
      </c>
      <c r="G40" s="23" t="s">
        <v>10</v>
      </c>
      <c r="H40" s="23"/>
      <c r="I40" s="24" t="e">
        <f t="shared" si="5"/>
        <v>#VALUE!</v>
      </c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35">
        <v>13</v>
      </c>
      <c r="B41" s="18">
        <v>15</v>
      </c>
      <c r="C41" s="18" t="s">
        <v>21</v>
      </c>
      <c r="D41" s="31" t="s">
        <v>36</v>
      </c>
      <c r="E41" s="25">
        <v>12</v>
      </c>
      <c r="F41" s="25">
        <f t="shared" si="4"/>
        <v>180</v>
      </c>
      <c r="G41" s="23" t="s">
        <v>10</v>
      </c>
      <c r="H41" s="23"/>
      <c r="I41" s="24" t="e">
        <f t="shared" si="5"/>
        <v>#VALUE!</v>
      </c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35">
        <v>14</v>
      </c>
      <c r="B42" s="18">
        <v>10</v>
      </c>
      <c r="C42" s="18" t="s">
        <v>21</v>
      </c>
      <c r="D42" s="31" t="s">
        <v>37</v>
      </c>
      <c r="E42" s="25">
        <v>131</v>
      </c>
      <c r="F42" s="25">
        <f t="shared" si="4"/>
        <v>1310</v>
      </c>
      <c r="G42" s="23" t="s">
        <v>10</v>
      </c>
      <c r="H42" s="23"/>
      <c r="I42" s="24" t="e">
        <f t="shared" si="5"/>
        <v>#VALUE!</v>
      </c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35">
        <v>15</v>
      </c>
      <c r="B43" s="18">
        <v>18</v>
      </c>
      <c r="C43" s="18" t="s">
        <v>21</v>
      </c>
      <c r="D43" s="31" t="s">
        <v>38</v>
      </c>
      <c r="E43" s="25">
        <v>1270</v>
      </c>
      <c r="F43" s="25">
        <f t="shared" si="4"/>
        <v>22860</v>
      </c>
      <c r="G43" s="23" t="s">
        <v>10</v>
      </c>
      <c r="H43" s="23"/>
      <c r="I43" s="24" t="e">
        <f t="shared" si="5"/>
        <v>#VALUE!</v>
      </c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35">
        <v>16</v>
      </c>
      <c r="B44" s="18">
        <v>20</v>
      </c>
      <c r="C44" s="18" t="s">
        <v>21</v>
      </c>
      <c r="D44" s="31" t="s">
        <v>39</v>
      </c>
      <c r="E44" s="25">
        <v>150</v>
      </c>
      <c r="F44" s="25">
        <f t="shared" si="4"/>
        <v>3000</v>
      </c>
      <c r="G44" s="23" t="s">
        <v>10</v>
      </c>
      <c r="H44" s="23"/>
      <c r="I44" s="24" t="e">
        <f t="shared" si="5"/>
        <v>#VALUE!</v>
      </c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ht="29.5" thickBot="1" x14ac:dyDescent="0.4">
      <c r="A45" s="35">
        <v>17</v>
      </c>
      <c r="B45" s="18">
        <v>20</v>
      </c>
      <c r="C45" s="18" t="s">
        <v>21</v>
      </c>
      <c r="D45" s="31" t="s">
        <v>40</v>
      </c>
      <c r="E45" s="25">
        <v>10</v>
      </c>
      <c r="F45" s="25">
        <f t="shared" si="4"/>
        <v>200</v>
      </c>
      <c r="G45" s="23" t="s">
        <v>10</v>
      </c>
      <c r="H45" s="23"/>
      <c r="I45" s="24" t="e">
        <f t="shared" si="5"/>
        <v>#VALUE!</v>
      </c>
    </row>
    <row r="46" spans="1:1017 1025:2041 2049:3065 3073:4089 4097:5113 5121:6137 6145:7161 7169:8185 8193:9209 9217:10233 10241:11257 11265:12281 12289:13305 13313:14329 14337:15353 15361:16377" s="1" customFormat="1" ht="15" thickBot="1" x14ac:dyDescent="0.4">
      <c r="A46" s="27"/>
      <c r="B46" s="28"/>
      <c r="C46" s="28"/>
      <c r="D46" s="17" t="s">
        <v>20</v>
      </c>
      <c r="E46" s="43">
        <f>SUM(F29:F45)</f>
        <v>39059</v>
      </c>
      <c r="F46" s="44"/>
      <c r="G46" s="29"/>
      <c r="H46" s="43" t="e">
        <f>SUM(I29:I45)</f>
        <v>#VALUE!</v>
      </c>
      <c r="I46" s="44"/>
    </row>
    <row r="47" spans="1:1017 1025:2041 2049:3065 3073:4089 4097:5113 5121:6137 6145:7161 7169:8185 8193:9209 9217:10233 10241:11257 11265:12281 12289:13305 13313:14329 14337:15353 15361:16377" s="1" customFormat="1" ht="15" thickBot="1" x14ac:dyDescent="0.4">
      <c r="A47" s="27"/>
      <c r="B47" s="28"/>
      <c r="C47" s="28"/>
      <c r="D47" s="29" t="s">
        <v>19</v>
      </c>
      <c r="E47" s="43"/>
      <c r="F47" s="44"/>
      <c r="G47" s="29"/>
      <c r="H47" s="43" t="e">
        <f>I25+H46</f>
        <v>#VALUE!</v>
      </c>
      <c r="I47" s="44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9" s="1" customFormat="1" x14ac:dyDescent="0.35">
      <c r="A49" s="6" t="s">
        <v>13</v>
      </c>
      <c r="B49" s="7"/>
      <c r="C49" s="6"/>
      <c r="D49" s="8"/>
      <c r="E49" s="9"/>
      <c r="F49" s="9"/>
      <c r="G49" s="9"/>
      <c r="H49" s="9"/>
      <c r="I49" s="11"/>
    </row>
    <row r="50" spans="1:9" s="1" customFormat="1" x14ac:dyDescent="0.35">
      <c r="A50" s="8" t="s">
        <v>4</v>
      </c>
      <c r="B50" s="37" t="s">
        <v>8</v>
      </c>
      <c r="C50" s="37"/>
      <c r="D50" s="37"/>
      <c r="F50" s="10"/>
      <c r="G50" s="6" t="s">
        <v>2</v>
      </c>
      <c r="I50" s="11"/>
    </row>
    <row r="51" spans="1:9" s="1" customFormat="1" x14ac:dyDescent="0.35">
      <c r="A51" s="9" t="s">
        <v>12</v>
      </c>
      <c r="B51" s="7"/>
      <c r="C51" s="6"/>
      <c r="F51" s="9"/>
      <c r="H51" s="9"/>
      <c r="I51" s="11"/>
    </row>
    <row r="52" spans="1:9" s="1" customFormat="1" x14ac:dyDescent="0.35">
      <c r="A52" s="9"/>
      <c r="B52" s="7"/>
      <c r="C52" s="6"/>
      <c r="F52" s="9"/>
      <c r="H52" s="9"/>
      <c r="I52" s="11"/>
    </row>
    <row r="53" spans="1:9" s="1" customFormat="1" x14ac:dyDescent="0.35">
      <c r="A53" s="9"/>
      <c r="B53" s="7"/>
      <c r="C53" s="6"/>
      <c r="F53" s="9"/>
      <c r="H53" s="9"/>
      <c r="I53" s="11"/>
    </row>
    <row r="54" spans="1:9" s="1" customFormat="1" x14ac:dyDescent="0.35">
      <c r="A54" s="9"/>
      <c r="B54" s="7"/>
      <c r="C54" s="6"/>
      <c r="F54" s="9"/>
      <c r="H54" s="9"/>
      <c r="I54" s="11"/>
    </row>
    <row r="55" spans="1:9" s="1" customFormat="1" x14ac:dyDescent="0.35">
      <c r="A55" s="9"/>
      <c r="B55" s="7"/>
      <c r="C55" s="6"/>
      <c r="F55" s="9"/>
      <c r="H55" s="9"/>
      <c r="I55" s="11"/>
    </row>
    <row r="56" spans="1:9" s="1" customFormat="1" x14ac:dyDescent="0.35">
      <c r="A56" s="7"/>
      <c r="B56" s="7"/>
      <c r="C56" s="6"/>
      <c r="D56" s="38" t="s">
        <v>7</v>
      </c>
      <c r="E56" s="38"/>
      <c r="F56" s="38"/>
      <c r="G56" s="38"/>
      <c r="H56" s="9"/>
      <c r="I56" s="11"/>
    </row>
    <row r="57" spans="1:9" s="1" customFormat="1" x14ac:dyDescent="0.35">
      <c r="A57" s="7"/>
      <c r="B57" s="7"/>
      <c r="C57" s="6"/>
      <c r="D57" s="37" t="s">
        <v>9</v>
      </c>
      <c r="E57" s="37"/>
      <c r="F57" s="37"/>
      <c r="G57" s="37"/>
      <c r="H57" s="9"/>
      <c r="I57" s="11"/>
    </row>
    <row r="58" spans="1:9" s="1" customFormat="1" x14ac:dyDescent="0.35">
      <c r="A58" s="6"/>
      <c r="D58" s="37" t="s">
        <v>11</v>
      </c>
      <c r="E58" s="37"/>
      <c r="F58" s="37"/>
      <c r="G58" s="37"/>
      <c r="I58" s="11"/>
    </row>
    <row r="59" spans="1:9" s="1" customFormat="1" x14ac:dyDescent="0.35">
      <c r="A59" s="11"/>
      <c r="I59" s="11"/>
    </row>
    <row r="60" spans="1:9" s="1" customFormat="1" x14ac:dyDescent="0.35">
      <c r="A60" s="11"/>
      <c r="I60" s="11"/>
    </row>
    <row r="61" spans="1:9" s="1" customFormat="1" x14ac:dyDescent="0.35">
      <c r="A61" s="11"/>
      <c r="I61" s="11"/>
    </row>
    <row r="62" spans="1:9" s="1" customFormat="1" x14ac:dyDescent="0.35">
      <c r="A62" s="11"/>
      <c r="I62" s="11"/>
    </row>
    <row r="63" spans="1:9" s="1" customFormat="1" x14ac:dyDescent="0.35">
      <c r="A63" s="11"/>
      <c r="I63" s="11"/>
    </row>
    <row r="64" spans="1:9" s="1" customFormat="1" x14ac:dyDescent="0.35">
      <c r="A64" s="11"/>
      <c r="I64" s="11"/>
    </row>
    <row r="65" spans="1:9" s="1" customFormat="1" x14ac:dyDescent="0.35">
      <c r="A65" s="11"/>
      <c r="I65" s="11"/>
    </row>
    <row r="66" spans="1:9" s="1" customFormat="1" x14ac:dyDescent="0.35">
      <c r="A66" s="11"/>
      <c r="I66" s="11"/>
    </row>
    <row r="67" spans="1:9" s="1" customFormat="1" x14ac:dyDescent="0.35">
      <c r="A67" s="11"/>
      <c r="I67" s="11"/>
    </row>
    <row r="68" spans="1:9" s="1" customFormat="1" x14ac:dyDescent="0.35">
      <c r="A68" s="11"/>
      <c r="I68" s="11"/>
    </row>
    <row r="69" spans="1:9" s="1" customFormat="1" x14ac:dyDescent="0.35">
      <c r="A69" s="11"/>
      <c r="I69" s="11"/>
    </row>
    <row r="70" spans="1:9" s="1" customFormat="1" x14ac:dyDescent="0.35">
      <c r="A70" s="11"/>
      <c r="I70" s="11"/>
    </row>
    <row r="71" spans="1:9" s="1" customFormat="1" x14ac:dyDescent="0.35">
      <c r="A71" s="11"/>
    </row>
    <row r="72" spans="1:9" s="1" customFormat="1" x14ac:dyDescent="0.35">
      <c r="A72" s="11"/>
    </row>
    <row r="73" spans="1:9" s="1" customFormat="1" x14ac:dyDescent="0.35">
      <c r="A73" s="11"/>
    </row>
    <row r="74" spans="1:9" s="1" customFormat="1" x14ac:dyDescent="0.35">
      <c r="A74" s="11"/>
    </row>
    <row r="75" spans="1:9" s="1" customFormat="1" x14ac:dyDescent="0.35">
      <c r="A75" s="11"/>
    </row>
    <row r="76" spans="1:9" s="1" customFormat="1" x14ac:dyDescent="0.35">
      <c r="A76" s="11"/>
    </row>
    <row r="77" spans="1:9" s="1" customFormat="1" x14ac:dyDescent="0.35">
      <c r="A77" s="11"/>
    </row>
    <row r="78" spans="1:9" s="1" customFormat="1" x14ac:dyDescent="0.35">
      <c r="A78" s="11"/>
    </row>
    <row r="79" spans="1:9" s="1" customFormat="1" x14ac:dyDescent="0.35">
      <c r="A79" s="11"/>
    </row>
    <row r="80" spans="1:9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/>
    <row r="91" spans="1:1" s="1" customFormat="1" x14ac:dyDescent="0.35"/>
    <row r="92" spans="1:1" s="1" customFormat="1" x14ac:dyDescent="0.35"/>
    <row r="93" spans="1:1" s="1" customFormat="1" x14ac:dyDescent="0.35"/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1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1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1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1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1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1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1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2"/>
    </row>
    <row r="184" spans="1:9" x14ac:dyDescent="0.35">
      <c r="A184" s="12"/>
    </row>
    <row r="185" spans="1:9" x14ac:dyDescent="0.35">
      <c r="A185" s="12"/>
    </row>
    <row r="186" spans="1:9" x14ac:dyDescent="0.35">
      <c r="A186" s="12"/>
    </row>
    <row r="187" spans="1:9" x14ac:dyDescent="0.35">
      <c r="A187" s="12"/>
    </row>
    <row r="188" spans="1:9" x14ac:dyDescent="0.35">
      <c r="A188" s="12"/>
    </row>
    <row r="189" spans="1:9" x14ac:dyDescent="0.35">
      <c r="A189" s="12"/>
    </row>
    <row r="190" spans="1:9" x14ac:dyDescent="0.35">
      <c r="A190" s="12"/>
    </row>
    <row r="191" spans="1:9" x14ac:dyDescent="0.35">
      <c r="A191" s="12"/>
    </row>
    <row r="192" spans="1:9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  <row r="249" spans="1:1" x14ac:dyDescent="0.35">
      <c r="A249" s="12"/>
    </row>
    <row r="250" spans="1:1" x14ac:dyDescent="0.35">
      <c r="A250" s="12"/>
    </row>
    <row r="251" spans="1:1" x14ac:dyDescent="0.35">
      <c r="A251" s="12"/>
    </row>
    <row r="252" spans="1:1" x14ac:dyDescent="0.35">
      <c r="A252" s="12"/>
    </row>
    <row r="253" spans="1:1" x14ac:dyDescent="0.35">
      <c r="A253" s="12"/>
    </row>
    <row r="254" spans="1:1" x14ac:dyDescent="0.35">
      <c r="A254" s="12"/>
    </row>
    <row r="255" spans="1:1" x14ac:dyDescent="0.35">
      <c r="A255" s="12"/>
    </row>
    <row r="256" spans="1:1" x14ac:dyDescent="0.35">
      <c r="A256" s="12"/>
    </row>
    <row r="257" spans="1:1" x14ac:dyDescent="0.35">
      <c r="A257" s="12"/>
    </row>
    <row r="258" spans="1:1" x14ac:dyDescent="0.35">
      <c r="A258" s="12"/>
    </row>
  </sheetData>
  <mergeCells count="11">
    <mergeCell ref="D58:G58"/>
    <mergeCell ref="D57:G57"/>
    <mergeCell ref="D56:G56"/>
    <mergeCell ref="A2:I2"/>
    <mergeCell ref="A3:I3"/>
    <mergeCell ref="A4:I4"/>
    <mergeCell ref="B50:D50"/>
    <mergeCell ref="H46:I46"/>
    <mergeCell ref="E46:F46"/>
    <mergeCell ref="E47:F47"/>
    <mergeCell ref="H47:I4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2023-11-02T21:08:33Z</dcterms:modified>
</cp:coreProperties>
</file>