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tabRatio="50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<sst xmlns="http://schemas.openxmlformats.org/spreadsheetml/2006/main" count="53" uniqueCount="39">
  <si>
    <t>Příloha č. 1</t>
  </si>
  <si>
    <t>Poř.č.</t>
  </si>
  <si>
    <t>Druh zboží</t>
  </si>
  <si>
    <t>Počet ks</t>
  </si>
  <si>
    <t>Cena/ks bez DPH</t>
  </si>
  <si>
    <t>DPH/ks</t>
  </si>
  <si>
    <t>Cena/ks s DPH</t>
  </si>
  <si>
    <t>Cena celkem bez DPH</t>
  </si>
  <si>
    <t>Cena celkem s DPH</t>
  </si>
  <si>
    <t>Kč</t>
  </si>
  <si>
    <t>doplnit</t>
  </si>
  <si>
    <t>V ……………………….. dne (datum v elektronickém podpisu)</t>
  </si>
  <si>
    <t>………………………………...…..</t>
  </si>
  <si>
    <t>elektronický podpis oprávněné osoby</t>
  </si>
  <si>
    <t>Specifikace propagačních předmětů</t>
  </si>
  <si>
    <t>USB Flash disk 16GB</t>
  </si>
  <si>
    <t>pláštěnka s kapucí</t>
  </si>
  <si>
    <t xml:space="preserve">  </t>
  </si>
  <si>
    <t>voděodolny obal na mobil</t>
  </si>
  <si>
    <t>zahřívací polštářky</t>
  </si>
  <si>
    <t xml:space="preserve">cestovní manikúra </t>
  </si>
  <si>
    <t>příslušenství k brýlím</t>
  </si>
  <si>
    <t>hliníkové kuličkové pero s metalickým povrchem</t>
  </si>
  <si>
    <t>čelovka</t>
  </si>
  <si>
    <t>bavlněná taška s dlouhými uchy</t>
  </si>
  <si>
    <t>igelitová taška</t>
  </si>
  <si>
    <t>Papírový blok A5, lepený</t>
  </si>
  <si>
    <t>Specifikace: igelitové tašky s potiskem, proseknuté zpevněné ucho, složené dno
Materiál: LDPE, tloušťka materiálu 0,055 mm
Rozměry: 35 × 50 cm
Barva: bílá
Potisk: barevný potisk 2/0 na přední straně, sítotisk (VŠB-TUO / FEI / Katedra Elektroenergetiky)</t>
  </si>
  <si>
    <t>Specifikace: hliníkové kuličkové pero s metalickým povrchem, barva náplně modrá, 
Rozměry:  o 1x13,7cm
Barva: tyrkysová
Potisk: gravírování do kovu  (VŠB-TUO / FEI / Katedra Elektroenergetiky)</t>
  </si>
  <si>
    <t>Specifikace: 80 g ofset, 250g lepenka, lepený blok 25 listů
Materiál: papír, lepenka
Formát: A 5
knihařské práce: lepeno do bloků, podkládané kartonem
Tisk: 2/0 dle grafického manuálu VŠB
Grafika: potisk čtverečkovaný + grafické zobrazení elektrického sloupu VN  + adresy (na každé stránce)</t>
  </si>
  <si>
    <t>Specifikace: plastové pouzdro zapínací na cvoček, obsahující čistící vodu a čistící ubrousek na brýle, skládací minišroubovaček na brýle
Materiál: plast, kov, látka
Potisk: barevný tisk na přední straně (VŠB-TUO / FEI)</t>
  </si>
  <si>
    <t>Specifikace: taška s dlouhými uchy
Materiál:  100% bavlna min. 140 g/m2
Rozměry: 38 x 42 cm
Barva: modrá
Potisk: bílý potisk na přední straně, sítotisk (VŠB-TUO / FEI / Katedra Elektroenergetiky)</t>
  </si>
  <si>
    <t>Specifikace: lehká čelovka s COB diodou. Čelovka má tři režimy svícení: slabší, silné a blikající. Svítivost 120 lumenů.
Rozměry: 6,5 × 4,5 × 4 cm
Barva: modrá  
Potisk: barevný potisk na přední straně (VŠB-TUO / FEI)</t>
  </si>
  <si>
    <t>Specifikace: 16 GB USB flash disk. Kombinace plastového těla a kovového klipu. USB 2.0.
Materiál: plast, kov
Rozměry: 2×1×5,8 cm                                                                                                                                           Barva: modrá, kovový klip
Potisk: barevný tisk (jedna strana: VŠB-TUO / druhá strana: Katedra Elektroenergetiky)</t>
  </si>
  <si>
    <t>Specifikace: kapesní manikúra,zapínací na cvoček, obsahuje 1x nůžky na nehty, 1x safírový pilník, 1x pinzetu šikmou. Obal z kůže.
Rozměry: 10,5 × 3,3 × 1,5 cm
Barva: modrá  
Potisk: barevný tisk na přední straně (VŠB-TUO / FEI)</t>
  </si>
  <si>
    <t>Specifikace: pláštěnka na zip s kapucí s obalem.
Rozměry: 90×70 cm
Materiál: EVA.
Barva: modrá
Potisk: barevný tisk na přední straně (VŠB-TUO / FEI / Katedra Elektroenergetiky)</t>
  </si>
  <si>
    <t>Specifikace: transparentní hřejivý polštářek s barevný gelem, opakovaně použitelný..
Rozměry: obdélník, 10×8x1 cm                                                                                                                                    Materiál: plast, kov
Barva: modrá
Potisk: barevný tisk ((VŠB-TUO / FEI / Katedra Elektroenergetiky)</t>
  </si>
  <si>
    <t>Specifikace: barevný, plastový a voděodolný obal na mobil se šňůrkou na krk. Ideální pro dotykové mobily (Waterproof, Touch Screen).   
Rozměry:  13×24,5 cm                                                                                                                                     Barva: žlutá                                                                                                                                                        Materiál: plast   
Potisk: barevný tisk na přední straně (VŠB-TUO / FEI / Katedra Elektroenergetiky)</t>
  </si>
  <si>
    <t>Soupis požadovaného plnění - DNS Propagační předměty 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</si>
</sst>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0" xfId="0" applyFont="1"/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0" borderId="7" xfId="0" applyFont="1" applyBorder="1"/>
    <xf numFmtId="0" fontId="9" fillId="0" borderId="8" xfId="0" applyFont="1" applyBorder="1" applyAlignment="1">
      <alignment horizontal="left"/>
    </xf>
    <xf numFmtId="0" fontId="9" fillId="3" borderId="7" xfId="0" applyFont="1" applyFill="1" applyBorder="1"/>
    <xf numFmtId="0" fontId="8" fillId="0" borderId="7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0" borderId="9" xfId="0" applyFont="1" applyBorder="1"/>
    <xf numFmtId="0" fontId="8" fillId="0" borderId="10" xfId="0" applyFont="1" applyBorder="1"/>
    <xf numFmtId="0" fontId="9" fillId="0" borderId="11" xfId="0" applyFont="1" applyBorder="1" applyAlignment="1">
      <alignment horizontal="center"/>
    </xf>
    <xf numFmtId="0" fontId="8" fillId="0" borderId="12" xfId="0" applyFont="1" applyBorder="1"/>
    <xf numFmtId="0" fontId="9" fillId="0" borderId="13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8</xdr:row>
      <xdr:rowOff>228600</xdr:rowOff>
    </xdr:from>
    <xdr:to>
      <xdr:col>11</xdr:col>
      <xdr:colOff>552450</xdr:colOff>
      <xdr:row>11</xdr:row>
      <xdr:rowOff>828675</xdr:rowOff>
    </xdr:to>
    <xdr:pic>
      <xdr:nvPicPr>
        <xdr:cNvPr id="2" name="Obrázek 1" descr="Sada na čištění brýlí v transparentním pouzdře - reklamní předmět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flipH="1">
          <a:off x="14744700" y="5562600"/>
          <a:ext cx="19526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zoomScale="80" zoomScaleNormal="80" workbookViewId="0" topLeftCell="A1">
      <selection activeCell="L6" sqref="L6"/>
    </sheetView>
  </sheetViews>
  <sheetFormatPr defaultColWidth="11.00390625" defaultRowHeight="15.75"/>
  <cols>
    <col min="1" max="1" width="5.625" style="0" customWidth="1"/>
    <col min="2" max="2" width="20.875" style="0" customWidth="1"/>
    <col min="3" max="3" width="7.75390625" style="0" customWidth="1"/>
    <col min="4" max="4" width="80.625" style="0" customWidth="1"/>
    <col min="5" max="5" width="14.625" style="0" customWidth="1"/>
    <col min="6" max="6" width="14.00390625" style="0" customWidth="1"/>
    <col min="7" max="7" width="16.25390625" style="0" customWidth="1"/>
    <col min="8" max="8" width="14.125" style="0" customWidth="1"/>
    <col min="9" max="9" width="16.00390625" style="0" customWidth="1"/>
  </cols>
  <sheetData>
    <row r="1" spans="1:9" ht="16.5" thickBot="1">
      <c r="A1" s="8"/>
      <c r="B1" s="9" t="s">
        <v>38</v>
      </c>
      <c r="C1" s="9"/>
      <c r="D1" s="9"/>
      <c r="E1" s="9"/>
      <c r="F1" s="9"/>
      <c r="G1" s="9"/>
      <c r="H1" s="9"/>
      <c r="I1" s="9" t="s">
        <v>0</v>
      </c>
    </row>
    <row r="2" spans="1:9" ht="25.5">
      <c r="A2" s="28" t="s">
        <v>1</v>
      </c>
      <c r="B2" s="22" t="s">
        <v>2</v>
      </c>
      <c r="C2" s="24" t="s">
        <v>3</v>
      </c>
      <c r="D2" s="30" t="s">
        <v>14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9" ht="16.5" thickBot="1">
      <c r="A3" s="29"/>
      <c r="B3" s="23"/>
      <c r="C3" s="25"/>
      <c r="D3" s="31"/>
      <c r="E3" s="6" t="s">
        <v>9</v>
      </c>
      <c r="F3" s="6" t="s">
        <v>9</v>
      </c>
      <c r="G3" s="6" t="s">
        <v>9</v>
      </c>
      <c r="H3" s="6" t="s">
        <v>9</v>
      </c>
      <c r="I3" s="7" t="s">
        <v>9</v>
      </c>
    </row>
    <row r="4" spans="1:9" ht="80.45" customHeight="1">
      <c r="A4" s="10">
        <v>1</v>
      </c>
      <c r="B4" s="18" t="s">
        <v>26</v>
      </c>
      <c r="C4" s="19">
        <v>200</v>
      </c>
      <c r="D4" s="20" t="s">
        <v>29</v>
      </c>
      <c r="E4" s="13" t="s">
        <v>10</v>
      </c>
      <c r="F4" s="13" t="e">
        <f aca="true" t="shared" si="0" ref="F4:F6">E4*0.21</f>
        <v>#VALUE!</v>
      </c>
      <c r="G4" s="13" t="e">
        <f aca="true" t="shared" si="1" ref="G4:G6">E4+F4</f>
        <v>#VALUE!</v>
      </c>
      <c r="H4" s="13" t="e">
        <f aca="true" t="shared" si="2" ref="H4:H6">E4*C4</f>
        <v>#VALUE!</v>
      </c>
      <c r="I4" s="13" t="e">
        <f aca="true" t="shared" si="3" ref="I4:I6">G4*C4</f>
        <v>#VALUE!</v>
      </c>
    </row>
    <row r="5" spans="1:9" ht="61.15" customHeight="1">
      <c r="A5" s="10">
        <v>2</v>
      </c>
      <c r="B5" s="11" t="s">
        <v>22</v>
      </c>
      <c r="C5" s="17">
        <v>300</v>
      </c>
      <c r="D5" s="21" t="s">
        <v>28</v>
      </c>
      <c r="E5" s="13" t="s">
        <v>10</v>
      </c>
      <c r="F5" s="13" t="e">
        <f t="shared" si="0"/>
        <v>#VALUE!</v>
      </c>
      <c r="G5" s="13" t="e">
        <f t="shared" si="1"/>
        <v>#VALUE!</v>
      </c>
      <c r="H5" s="13" t="e">
        <f t="shared" si="2"/>
        <v>#VALUE!</v>
      </c>
      <c r="I5" s="13" t="e">
        <f t="shared" si="3"/>
        <v>#VALUE!</v>
      </c>
    </row>
    <row r="6" spans="1:9" ht="70.9" customHeight="1">
      <c r="A6" s="10">
        <v>3</v>
      </c>
      <c r="B6" s="11" t="s">
        <v>24</v>
      </c>
      <c r="C6" s="17">
        <v>200</v>
      </c>
      <c r="D6" s="21" t="s">
        <v>31</v>
      </c>
      <c r="E6" s="13" t="s">
        <v>10</v>
      </c>
      <c r="F6" s="13" t="e">
        <f t="shared" si="0"/>
        <v>#VALUE!</v>
      </c>
      <c r="G6" s="13" t="e">
        <f t="shared" si="1"/>
        <v>#VALUE!</v>
      </c>
      <c r="H6" s="13" t="e">
        <f t="shared" si="2"/>
        <v>#VALUE!</v>
      </c>
      <c r="I6" s="13" t="e">
        <f t="shared" si="3"/>
        <v>#VALUE!</v>
      </c>
    </row>
    <row r="7" spans="1:9" ht="79.15" customHeight="1">
      <c r="A7" s="10">
        <v>4</v>
      </c>
      <c r="B7" s="11" t="s">
        <v>25</v>
      </c>
      <c r="C7" s="17">
        <v>300</v>
      </c>
      <c r="D7" s="12" t="s">
        <v>27</v>
      </c>
      <c r="E7" s="13" t="s">
        <v>10</v>
      </c>
      <c r="F7" s="13" t="e">
        <f aca="true" t="shared" si="4" ref="F7:F14">E7*0.21</f>
        <v>#VALUE!</v>
      </c>
      <c r="G7" s="13" t="e">
        <f aca="true" t="shared" si="5" ref="G7:G14">E7+F7</f>
        <v>#VALUE!</v>
      </c>
      <c r="H7" s="13" t="e">
        <f aca="true" t="shared" si="6" ref="H7:H14">E7*C7</f>
        <v>#VALUE!</v>
      </c>
      <c r="I7" s="13" t="e">
        <f aca="true" t="shared" si="7" ref="I7:I14">G7*C7</f>
        <v>#VALUE!</v>
      </c>
    </row>
    <row r="8" spans="1:9" ht="71.25" customHeight="1">
      <c r="A8" s="10">
        <v>5</v>
      </c>
      <c r="B8" s="11" t="s">
        <v>23</v>
      </c>
      <c r="C8" s="17">
        <v>150</v>
      </c>
      <c r="D8" s="21" t="s">
        <v>32</v>
      </c>
      <c r="E8" s="13" t="s">
        <v>10</v>
      </c>
      <c r="F8" s="13" t="e">
        <f t="shared" si="4"/>
        <v>#VALUE!</v>
      </c>
      <c r="G8" s="13" t="e">
        <f t="shared" si="5"/>
        <v>#VALUE!</v>
      </c>
      <c r="H8" s="13" t="e">
        <f t="shared" si="6"/>
        <v>#VALUE!</v>
      </c>
      <c r="I8" s="13" t="e">
        <f t="shared" si="7"/>
        <v>#VALUE!</v>
      </c>
    </row>
    <row r="9" spans="1:9" ht="70.9" customHeight="1">
      <c r="A9" s="10">
        <v>6</v>
      </c>
      <c r="B9" s="11" t="s">
        <v>15</v>
      </c>
      <c r="C9" s="17">
        <v>400</v>
      </c>
      <c r="D9" s="21" t="s">
        <v>33</v>
      </c>
      <c r="E9" s="13" t="s">
        <v>10</v>
      </c>
      <c r="F9" s="13" t="e">
        <f t="shared" si="4"/>
        <v>#VALUE!</v>
      </c>
      <c r="G9" s="13" t="e">
        <f t="shared" si="5"/>
        <v>#VALUE!</v>
      </c>
      <c r="H9" s="13" t="e">
        <f t="shared" si="6"/>
        <v>#VALUE!</v>
      </c>
      <c r="I9" s="13" t="e">
        <f t="shared" si="7"/>
        <v>#VALUE!</v>
      </c>
    </row>
    <row r="10" spans="1:9" ht="60" customHeight="1">
      <c r="A10" s="10">
        <v>7</v>
      </c>
      <c r="B10" s="11" t="s">
        <v>21</v>
      </c>
      <c r="C10" s="17">
        <v>50</v>
      </c>
      <c r="D10" s="21" t="s">
        <v>30</v>
      </c>
      <c r="E10" s="13" t="s">
        <v>10</v>
      </c>
      <c r="F10" s="13" t="e">
        <f t="shared" si="4"/>
        <v>#VALUE!</v>
      </c>
      <c r="G10" s="13" t="e">
        <f t="shared" si="5"/>
        <v>#VALUE!</v>
      </c>
      <c r="H10" s="13" t="e">
        <f t="shared" si="6"/>
        <v>#VALUE!</v>
      </c>
      <c r="I10" s="13" t="e">
        <f t="shared" si="7"/>
        <v>#VALUE!</v>
      </c>
    </row>
    <row r="11" spans="1:9" ht="75" customHeight="1">
      <c r="A11" s="10">
        <v>8</v>
      </c>
      <c r="B11" s="11" t="s">
        <v>20</v>
      </c>
      <c r="C11" s="17">
        <v>40</v>
      </c>
      <c r="D11" s="21" t="s">
        <v>34</v>
      </c>
      <c r="E11" s="13" t="s">
        <v>10</v>
      </c>
      <c r="F11" s="13" t="e">
        <f t="shared" si="4"/>
        <v>#VALUE!</v>
      </c>
      <c r="G11" s="13" t="e">
        <f t="shared" si="5"/>
        <v>#VALUE!</v>
      </c>
      <c r="H11" s="13" t="e">
        <f t="shared" si="6"/>
        <v>#VALUE!</v>
      </c>
      <c r="I11" s="13" t="e">
        <f t="shared" si="7"/>
        <v>#VALUE!</v>
      </c>
    </row>
    <row r="12" spans="1:9" ht="78.6" customHeight="1">
      <c r="A12" s="10">
        <v>9</v>
      </c>
      <c r="B12" s="11" t="s">
        <v>16</v>
      </c>
      <c r="C12" s="17">
        <v>200</v>
      </c>
      <c r="D12" s="21" t="s">
        <v>35</v>
      </c>
      <c r="E12" s="13" t="s">
        <v>10</v>
      </c>
      <c r="F12" s="13" t="e">
        <f t="shared" si="4"/>
        <v>#VALUE!</v>
      </c>
      <c r="G12" s="13" t="e">
        <f t="shared" si="5"/>
        <v>#VALUE!</v>
      </c>
      <c r="H12" s="13" t="e">
        <f t="shared" si="6"/>
        <v>#VALUE!</v>
      </c>
      <c r="I12" s="13" t="e">
        <f t="shared" si="7"/>
        <v>#VALUE!</v>
      </c>
    </row>
    <row r="13" spans="1:9" ht="78" customHeight="1">
      <c r="A13" s="10">
        <v>10</v>
      </c>
      <c r="B13" s="11" t="s">
        <v>19</v>
      </c>
      <c r="C13" s="17">
        <v>200</v>
      </c>
      <c r="D13" s="21" t="s">
        <v>36</v>
      </c>
      <c r="E13" s="13" t="s">
        <v>10</v>
      </c>
      <c r="F13" s="13" t="e">
        <f t="shared" si="4"/>
        <v>#VALUE!</v>
      </c>
      <c r="G13" s="13" t="e">
        <f t="shared" si="5"/>
        <v>#VALUE!</v>
      </c>
      <c r="H13" s="13" t="e">
        <f t="shared" si="6"/>
        <v>#VALUE!</v>
      </c>
      <c r="I13" s="13" t="e">
        <f t="shared" si="7"/>
        <v>#VALUE!</v>
      </c>
    </row>
    <row r="14" spans="1:9" ht="86.45" customHeight="1">
      <c r="A14" s="10">
        <v>11</v>
      </c>
      <c r="B14" s="11" t="s">
        <v>18</v>
      </c>
      <c r="C14" s="17">
        <v>200</v>
      </c>
      <c r="D14" s="21" t="s">
        <v>37</v>
      </c>
      <c r="E14" s="13" t="s">
        <v>10</v>
      </c>
      <c r="F14" s="13" t="e">
        <f t="shared" si="4"/>
        <v>#VALUE!</v>
      </c>
      <c r="G14" s="13" t="e">
        <f t="shared" si="5"/>
        <v>#VALUE!</v>
      </c>
      <c r="H14" s="13" t="e">
        <f t="shared" si="6"/>
        <v>#VALUE!</v>
      </c>
      <c r="I14" s="13" t="e">
        <f t="shared" si="7"/>
        <v>#VALUE!</v>
      </c>
    </row>
    <row r="15" spans="1:9" ht="15.75">
      <c r="A15" s="14"/>
      <c r="B15" s="26"/>
      <c r="C15" s="27"/>
      <c r="D15" s="15" t="s">
        <v>17</v>
      </c>
      <c r="E15" s="16"/>
      <c r="F15" s="16" t="e">
        <f>SUM(F7:F14)</f>
        <v>#VALUE!</v>
      </c>
      <c r="G15" s="16" t="e">
        <f>SUM(G7:G14)</f>
        <v>#VALUE!</v>
      </c>
      <c r="H15" s="16" t="e">
        <f>SUM(H7:H14)</f>
        <v>#VALUE!</v>
      </c>
      <c r="I15" s="16" t="e">
        <f>SUM(I7:I14)</f>
        <v>#VALUE!</v>
      </c>
    </row>
    <row r="16" spans="2:9" ht="15.75">
      <c r="B16" s="1"/>
      <c r="E16" s="2"/>
      <c r="F16" s="2"/>
      <c r="G16" s="2"/>
      <c r="H16" s="2"/>
      <c r="I16" s="2"/>
    </row>
    <row r="17" ht="15.75">
      <c r="B17" s="1" t="s">
        <v>11</v>
      </c>
    </row>
    <row r="18" spans="2:4" ht="15.75">
      <c r="B18" s="1"/>
      <c r="C18" s="1" t="s">
        <v>12</v>
      </c>
      <c r="D18" s="1"/>
    </row>
    <row r="19" ht="15.75">
      <c r="C19" t="s">
        <v>13</v>
      </c>
    </row>
    <row r="21" ht="15.75">
      <c r="E21" s="3"/>
    </row>
  </sheetData>
  <mergeCells count="5">
    <mergeCell ref="B2:B3"/>
    <mergeCell ref="C2:C3"/>
    <mergeCell ref="B15:C15"/>
    <mergeCell ref="A2:A3"/>
    <mergeCell ref="D2:D3"/>
  </mergeCells>
  <printOptions/>
  <pageMargins left="0.7" right="0.7" top="0.75" bottom="0.75" header="0.3" footer="0.3"/>
  <pageSetup fitToHeight="0" fitToWidth="1" horizontalDpi="600" verticalDpi="600" orientation="landscape" paperSize="9" scale="87" r:id="rId2"/>
  <colBreaks count="1" manualBreakCount="1">
    <brk id="5" max="16383" man="1"/>
  </col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3007FE09FE6A4390D4D1B4D0C8B46E" ma:contentTypeVersion="13" ma:contentTypeDescription="Vytvoří nový dokument" ma:contentTypeScope="" ma:versionID="121c92f3bb234b53f7ea2c8016aa37b0">
  <xsd:schema xmlns:xsd="http://www.w3.org/2001/XMLSchema" xmlns:xs="http://www.w3.org/2001/XMLSchema" xmlns:p="http://schemas.microsoft.com/office/2006/metadata/properties" xmlns:ns3="ec2f4b39-f176-4bbd-ae6a-585b00274a7e" xmlns:ns4="2689e5ef-b689-49c9-8c09-292069686d26" targetNamespace="http://schemas.microsoft.com/office/2006/metadata/properties" ma:root="true" ma:fieldsID="8daabc05000c951d88382e27489db995" ns3:_="" ns4:_="">
    <xsd:import namespace="ec2f4b39-f176-4bbd-ae6a-585b00274a7e"/>
    <xsd:import namespace="2689e5ef-b689-49c9-8c09-292069686d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4b39-f176-4bbd-ae6a-585b0027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9e5ef-b689-49c9-8c09-292069686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9B714D-EA59-4EC7-AF4C-621659C36E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f4b39-f176-4bbd-ae6a-585b00274a7e"/>
    <ds:schemaRef ds:uri="2689e5ef-b689-49c9-8c09-292069686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71FD7C-062E-4D9A-8690-800DE0C6C6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6C7463-93AB-4A23-95FF-797991FFF9A1}">
  <ds:schemaRefs>
    <ds:schemaRef ds:uri="2689e5ef-b689-49c9-8c09-292069686d26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ec2f4b39-f176-4bbd-ae6a-585b00274a7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Zuska Maria</cp:lastModifiedBy>
  <dcterms:created xsi:type="dcterms:W3CDTF">2014-01-23T15:16:14Z</dcterms:created>
  <dcterms:modified xsi:type="dcterms:W3CDTF">2023-10-24T06:52:26Z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0x0101002B3007FE09FE6A4390D4D1B4D0C8B46E</vt:lpwstr>
  </property>
</Properties>
</file>