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44_SAP_Rijen_2_Pol\"/>
    </mc:Choice>
  </mc:AlternateContent>
  <xr:revisionPtr revIDLastSave="45" documentId="14_{D9DFEE87-032C-449F-AD5F-F1AEC4C24811}" xr6:coauthVersionLast="36" xr6:coauthVersionMax="36" xr10:uidLastSave="{2D61105F-CF54-4399-B579-06917D59A6A7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10" i="1" l="1"/>
  <c r="G10" i="1"/>
  <c r="G19" i="1" l="1"/>
  <c r="I19" i="1"/>
  <c r="I22" i="1" l="1"/>
  <c r="G22" i="1"/>
  <c r="I21" i="1"/>
  <c r="G21" i="1"/>
  <c r="I20" i="1"/>
  <c r="G20" i="1"/>
  <c r="I18" i="1"/>
  <c r="G18" i="1"/>
  <c r="I14" i="1"/>
  <c r="G14" i="1"/>
  <c r="I13" i="1" l="1"/>
  <c r="G13" i="1"/>
  <c r="I12" i="1"/>
  <c r="G12" i="1"/>
  <c r="I11" i="1"/>
  <c r="G11" i="1"/>
  <c r="I9" i="1"/>
  <c r="G9" i="1"/>
  <c r="I8" i="1"/>
  <c r="G8" i="1"/>
  <c r="I17" i="1"/>
  <c r="G17" i="1"/>
  <c r="I16" i="1"/>
  <c r="G16" i="1"/>
  <c r="I15" i="1"/>
  <c r="G15" i="1"/>
  <c r="I24" i="1" l="1"/>
  <c r="G23" i="1" l="1"/>
</calcChain>
</file>

<file path=xl/sharedStrings.xml><?xml version="1.0" encoding="utf-8"?>
<sst xmlns="http://schemas.openxmlformats.org/spreadsheetml/2006/main" count="160" uniqueCount="60">
  <si>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</si>
  <si>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</si>
  <si>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</si>
  <si>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</si>
  <si>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</si>
  <si>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</si>
  <si>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</si>
  <si>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</si>
  <si>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</si>
  <si>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</si>
  <si>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</si>
  <si>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</si>
  <si>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</si>
  <si>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</si>
  <si>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</si>
  <si>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</si>
  <si>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</si>
  <si>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</si>
  <si>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</si>
  <si>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</si>
  <si>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</si>
  <si>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</si>
  <si>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</si>
  <si>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</si>
  <si>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</si>
  <si>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</si>
  <si>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</si>
  <si>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</si>
  <si>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</si>
  <si>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</si>
  <si>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</si>
  <si>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DNS_LCD_ATYP</t>
  </si>
  <si>
    <t>DNS_NB_ATYP</t>
  </si>
  <si>
    <t>DNS_NB15"_typ_A</t>
  </si>
  <si>
    <t>17. listopadu</t>
  </si>
  <si>
    <t>2172/15</t>
  </si>
  <si>
    <t>708 00</t>
  </si>
  <si>
    <t>Ostrava-Poruba</t>
  </si>
  <si>
    <t>Studentská</t>
  </si>
  <si>
    <t>6231/1B</t>
  </si>
  <si>
    <t>Rektorát</t>
  </si>
  <si>
    <t>17. listopadu</t>
  </si>
  <si>
    <t>Fak. elektrotechniky a informatiky</t>
  </si>
  <si>
    <t>Ekonomická fakulta</t>
  </si>
  <si>
    <t>Sokolská</t>
  </si>
  <si>
    <t>702 00</t>
  </si>
  <si>
    <t/>
  </si>
  <si>
    <t>33</t>
  </si>
  <si>
    <t>DNS_DATAPROJEKTOR_ATYP</t>
  </si>
  <si>
    <t>DNS_LCD27"</t>
  </si>
  <si>
    <t>Hana Havlenová 
hana.havlenova@vsb.cz
+420597322179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</si>
  <si>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44/2023</t>
    </r>
  </si>
  <si>
    <t>DNS_Ultrabook13"_typ_A</t>
  </si>
  <si>
    <t>RNDr. Eliška Ochodková, Ph.D. 
eliska.ochodkova@vsb.cz
+420597325964</t>
  </si>
  <si>
    <t>Hana Jochcová 
hana.jochcova@vsb.cz
+420597321707</t>
  </si>
  <si>
    <t>Karin Mikulová 
karin.mikulova@vsb.cz
+420597321296</t>
  </si>
  <si>
    <t>Institut jazyků - 712</t>
  </si>
  <si>
    <t xml:space="preserve">Mgr. Sylva Krčmářová
sylva.krcmarova@vsb.cz
+420 596 999 310 </t>
  </si>
  <si>
    <t>Vladěna Hlavatá 
vladena.hlavata@vsb.cz
+420 596 999 586</t>
  </si>
  <si>
    <t xml:space="preserve"> Bc. Pavel Eliáš
pavel.elias@vsb.cz
+420 596 999 586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</si>
</sst>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3" xfId="0" applyNumberFormat="1" applyFill="1" applyBorder="1" applyAlignment="1">
      <alignment vertical="center"/>
    </xf>
    <xf numFmtId="0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45"/>
  <sheetViews>
    <sheetView tabSelected="1" zoomScale="60" zoomScaleNormal="60" workbookViewId="0">
      <selection activeCell="J11" sqref="J11:J12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30" ht="18.5" x14ac:dyDescent="0.25">
      <c r="A3" s="63" t="s">
        <v>51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30" ht="24" customHeight="1" x14ac:dyDescent="0.25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65" t="s">
        <v>2</v>
      </c>
      <c r="B6" s="67" t="s">
        <v>3</v>
      </c>
      <c r="C6" s="69" t="s">
        <v>4</v>
      </c>
      <c r="D6" s="73" t="s">
        <v>5</v>
      </c>
      <c r="E6" s="73" t="s">
        <v>6</v>
      </c>
      <c r="F6" s="52" t="s">
        <v>7</v>
      </c>
      <c r="G6" s="53"/>
      <c r="H6" s="52" t="s">
        <v>8</v>
      </c>
      <c r="I6" s="53"/>
      <c r="J6" s="3" t="s">
        <v>9</v>
      </c>
      <c r="K6" s="73" t="s">
        <v>10</v>
      </c>
      <c r="L6" s="69" t="s">
        <v>11</v>
      </c>
      <c r="M6" s="3" t="s">
        <v>12</v>
      </c>
      <c r="N6" s="69" t="s">
        <v>13</v>
      </c>
      <c r="O6" s="71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66"/>
      <c r="B7" s="68"/>
      <c r="C7" s="70"/>
      <c r="D7" s="74"/>
      <c r="E7" s="74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74"/>
      <c r="L7" s="70"/>
      <c r="M7" s="35" t="s">
        <v>18</v>
      </c>
      <c r="N7" s="70"/>
      <c r="O7" s="72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47">
        <v>60005720</v>
      </c>
      <c r="B8" s="48">
        <v>10</v>
      </c>
      <c r="C8" s="49" t="s">
        <v>31</v>
      </c>
      <c r="D8" s="50">
        <v>1</v>
      </c>
      <c r="E8" s="49" t="s">
        <v>29</v>
      </c>
      <c r="F8" s="24">
        <v>7500</v>
      </c>
      <c r="G8" s="24">
        <f t="shared" ref="G8:G10" si="0">D8*F8</f>
        <v>7500</v>
      </c>
      <c r="H8" s="25" t="s">
        <v>19</v>
      </c>
      <c r="I8" s="33" t="e">
        <f t="shared" ref="I8:I10" si="1">H8*D8</f>
        <v>#VALUE!</v>
      </c>
      <c r="J8" s="45" t="s">
        <v>57</v>
      </c>
      <c r="K8" s="42" t="s">
        <v>40</v>
      </c>
      <c r="L8" s="42" t="s">
        <v>41</v>
      </c>
      <c r="M8" s="42" t="s">
        <v>35</v>
      </c>
      <c r="N8" s="42" t="s">
        <v>36</v>
      </c>
      <c r="O8" s="43" t="s">
        <v>37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76">
        <v>60005721</v>
      </c>
      <c r="B9" s="48">
        <v>10</v>
      </c>
      <c r="C9" s="49" t="s">
        <v>33</v>
      </c>
      <c r="D9" s="50">
        <v>2</v>
      </c>
      <c r="E9" s="49" t="s">
        <v>29</v>
      </c>
      <c r="F9" s="24">
        <v>18500</v>
      </c>
      <c r="G9" s="24">
        <f t="shared" si="0"/>
        <v>37000</v>
      </c>
      <c r="H9" s="25" t="s">
        <v>19</v>
      </c>
      <c r="I9" s="33" t="e">
        <f t="shared" si="1"/>
        <v>#VALUE!</v>
      </c>
      <c r="J9" s="81" t="s">
        <v>59</v>
      </c>
      <c r="K9" s="81" t="s">
        <v>40</v>
      </c>
      <c r="L9" s="81" t="s">
        <v>41</v>
      </c>
      <c r="M9" s="81" t="s">
        <v>35</v>
      </c>
      <c r="N9" s="81" t="s">
        <v>36</v>
      </c>
      <c r="O9" s="79" t="s">
        <v>37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76"/>
      <c r="B10" s="48">
        <v>20</v>
      </c>
      <c r="C10" s="49" t="s">
        <v>52</v>
      </c>
      <c r="D10" s="50">
        <v>1</v>
      </c>
      <c r="E10" s="49" t="s">
        <v>29</v>
      </c>
      <c r="F10" s="24">
        <v>18000</v>
      </c>
      <c r="G10" s="24">
        <f t="shared" si="0"/>
        <v>18000</v>
      </c>
      <c r="H10" s="25" t="s">
        <v>19</v>
      </c>
      <c r="I10" s="33" t="e">
        <f t="shared" si="1"/>
        <v>#VALUE!</v>
      </c>
      <c r="J10" s="82"/>
      <c r="K10" s="82" t="s">
        <v>40</v>
      </c>
      <c r="L10" s="82" t="s">
        <v>41</v>
      </c>
      <c r="M10" s="82" t="s">
        <v>35</v>
      </c>
      <c r="N10" s="82" t="s">
        <v>36</v>
      </c>
      <c r="O10" s="80"/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76">
        <v>60005722</v>
      </c>
      <c r="B11" s="48">
        <v>10</v>
      </c>
      <c r="C11" s="49" t="s">
        <v>32</v>
      </c>
      <c r="D11" s="50">
        <v>1</v>
      </c>
      <c r="E11" s="49" t="s">
        <v>29</v>
      </c>
      <c r="F11" s="24">
        <v>44000</v>
      </c>
      <c r="G11" s="24">
        <f t="shared" ref="G11:G13" si="2">D11*F11</f>
        <v>44000</v>
      </c>
      <c r="H11" s="25" t="s">
        <v>19</v>
      </c>
      <c r="I11" s="33" t="e">
        <f t="shared" ref="I11:I13" si="3">H11*D11</f>
        <v>#VALUE!</v>
      </c>
      <c r="J11" s="75" t="s">
        <v>53</v>
      </c>
      <c r="K11" s="75" t="s">
        <v>42</v>
      </c>
      <c r="L11" s="75" t="s">
        <v>34</v>
      </c>
      <c r="M11" s="75" t="s">
        <v>35</v>
      </c>
      <c r="N11" s="75" t="s">
        <v>36</v>
      </c>
      <c r="O11" s="54" t="s">
        <v>37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76"/>
      <c r="B12" s="48">
        <v>20</v>
      </c>
      <c r="C12" s="49" t="s">
        <v>31</v>
      </c>
      <c r="D12" s="50">
        <v>2</v>
      </c>
      <c r="E12" s="49" t="s">
        <v>29</v>
      </c>
      <c r="F12" s="24">
        <v>21000</v>
      </c>
      <c r="G12" s="24">
        <f t="shared" si="2"/>
        <v>42000</v>
      </c>
      <c r="H12" s="25" t="s">
        <v>19</v>
      </c>
      <c r="I12" s="33" t="e">
        <f t="shared" si="3"/>
        <v>#VALUE!</v>
      </c>
      <c r="J12" s="75"/>
      <c r="K12" s="75" t="s">
        <v>42</v>
      </c>
      <c r="L12" s="75" t="s">
        <v>34</v>
      </c>
      <c r="M12" s="75" t="s">
        <v>35</v>
      </c>
      <c r="N12" s="75" t="s">
        <v>36</v>
      </c>
      <c r="O12" s="54" t="s">
        <v>37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76">
        <v>60005723</v>
      </c>
      <c r="B13" s="48">
        <v>10</v>
      </c>
      <c r="C13" s="49" t="s">
        <v>32</v>
      </c>
      <c r="D13" s="50">
        <v>1</v>
      </c>
      <c r="E13" s="49" t="s">
        <v>29</v>
      </c>
      <c r="F13" s="24">
        <v>48000</v>
      </c>
      <c r="G13" s="24">
        <f t="shared" si="2"/>
        <v>48000</v>
      </c>
      <c r="H13" s="25" t="s">
        <v>19</v>
      </c>
      <c r="I13" s="33" t="e">
        <f t="shared" si="3"/>
        <v>#VALUE!</v>
      </c>
      <c r="J13" s="78" t="s">
        <v>50</v>
      </c>
      <c r="K13" s="78" t="s">
        <v>43</v>
      </c>
      <c r="L13" s="78" t="s">
        <v>44</v>
      </c>
      <c r="M13" s="78" t="s">
        <v>47</v>
      </c>
      <c r="N13" s="78" t="s">
        <v>45</v>
      </c>
      <c r="O13" s="77" t="s">
        <v>37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76"/>
      <c r="B14" s="48">
        <v>20</v>
      </c>
      <c r="C14" s="49" t="s">
        <v>31</v>
      </c>
      <c r="D14" s="50">
        <v>1</v>
      </c>
      <c r="E14" s="49" t="s">
        <v>29</v>
      </c>
      <c r="F14" s="24">
        <v>14800</v>
      </c>
      <c r="G14" s="24">
        <f>D14*F14</f>
        <v>14800</v>
      </c>
      <c r="H14" s="25" t="s">
        <v>19</v>
      </c>
      <c r="I14" s="33" t="e">
        <f>H14*D14</f>
        <v>#VALUE!</v>
      </c>
      <c r="J14" s="78"/>
      <c r="K14" s="78" t="s">
        <v>43</v>
      </c>
      <c r="L14" s="78" t="s">
        <v>44</v>
      </c>
      <c r="M14" s="78" t="s">
        <v>47</v>
      </c>
      <c r="N14" s="78" t="s">
        <v>45</v>
      </c>
      <c r="O14" s="77" t="s">
        <v>37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47">
        <v>60005724</v>
      </c>
      <c r="B15" s="48">
        <v>10</v>
      </c>
      <c r="C15" s="49" t="s">
        <v>31</v>
      </c>
      <c r="D15" s="50">
        <v>7</v>
      </c>
      <c r="E15" s="49" t="s">
        <v>29</v>
      </c>
      <c r="F15" s="24">
        <v>10000</v>
      </c>
      <c r="G15" s="24">
        <f t="shared" ref="G15:G22" si="4">D15*F15</f>
        <v>70000</v>
      </c>
      <c r="H15" s="25" t="s">
        <v>19</v>
      </c>
      <c r="I15" s="33" t="e">
        <f t="shared" ref="I15:I22" si="5">H15*D15</f>
        <v>#VALUE!</v>
      </c>
      <c r="J15" s="51" t="s">
        <v>58</v>
      </c>
      <c r="K15" s="42" t="s">
        <v>46</v>
      </c>
      <c r="L15" s="42" t="s">
        <v>38</v>
      </c>
      <c r="M15" s="42" t="s">
        <v>39</v>
      </c>
      <c r="N15" s="42" t="s">
        <v>36</v>
      </c>
      <c r="O15" s="43" t="s">
        <v>37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83">
        <v>60005725</v>
      </c>
      <c r="B16" s="84">
        <v>10</v>
      </c>
      <c r="C16" s="85" t="s">
        <v>48</v>
      </c>
      <c r="D16" s="50">
        <v>1</v>
      </c>
      <c r="E16" s="49" t="s">
        <v>29</v>
      </c>
      <c r="F16" s="24">
        <v>22000</v>
      </c>
      <c r="G16" s="24">
        <f t="shared" si="4"/>
        <v>22000</v>
      </c>
      <c r="H16" s="25" t="s">
        <v>19</v>
      </c>
      <c r="I16" s="33" t="e">
        <f t="shared" si="5"/>
        <v>#VALUE!</v>
      </c>
      <c r="J16" s="45" t="s">
        <v>55</v>
      </c>
      <c r="K16" s="42" t="s">
        <v>40</v>
      </c>
      <c r="L16" s="42" t="s">
        <v>41</v>
      </c>
      <c r="M16" s="42" t="s">
        <v>35</v>
      </c>
      <c r="N16" s="42" t="s">
        <v>36</v>
      </c>
      <c r="O16" s="43" t="s">
        <v>37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86">
        <v>60005726</v>
      </c>
      <c r="B17" s="84">
        <v>10</v>
      </c>
      <c r="C17" s="87" t="s">
        <v>52</v>
      </c>
      <c r="D17" s="50">
        <v>1</v>
      </c>
      <c r="E17" s="49" t="s">
        <v>29</v>
      </c>
      <c r="F17" s="24">
        <v>18000</v>
      </c>
      <c r="G17" s="24">
        <f t="shared" si="4"/>
        <v>18000</v>
      </c>
      <c r="H17" s="25" t="s">
        <v>19</v>
      </c>
      <c r="I17" s="33" t="e">
        <f t="shared" si="5"/>
        <v>#VALUE!</v>
      </c>
      <c r="J17" s="78" t="s">
        <v>54</v>
      </c>
      <c r="K17" s="78" t="s">
        <v>56</v>
      </c>
      <c r="L17" s="78" t="s">
        <v>41</v>
      </c>
      <c r="M17" s="78" t="s">
        <v>35</v>
      </c>
      <c r="N17" s="78" t="s">
        <v>36</v>
      </c>
      <c r="O17" s="77" t="s">
        <v>37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86"/>
      <c r="B18" s="84">
        <v>20</v>
      </c>
      <c r="C18" s="87" t="s">
        <v>49</v>
      </c>
      <c r="D18" s="50">
        <v>3</v>
      </c>
      <c r="E18" s="49" t="s">
        <v>29</v>
      </c>
      <c r="F18" s="24">
        <v>5000</v>
      </c>
      <c r="G18" s="24">
        <f t="shared" si="4"/>
        <v>15000</v>
      </c>
      <c r="H18" s="25" t="s">
        <v>19</v>
      </c>
      <c r="I18" s="33" t="e">
        <f t="shared" si="5"/>
        <v>#VALUE!</v>
      </c>
      <c r="J18" s="78"/>
      <c r="K18" s="78" t="s">
        <v>56</v>
      </c>
      <c r="L18" s="78" t="s">
        <v>41</v>
      </c>
      <c r="M18" s="78" t="s">
        <v>35</v>
      </c>
      <c r="N18" s="78" t="s">
        <v>36</v>
      </c>
      <c r="O18" s="77" t="s">
        <v>37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86">
        <v>60005727</v>
      </c>
      <c r="B19" s="84">
        <v>10</v>
      </c>
      <c r="C19" s="87" t="s">
        <v>30</v>
      </c>
      <c r="D19" s="50">
        <v>3</v>
      </c>
      <c r="E19" s="49" t="s">
        <v>29</v>
      </c>
      <c r="F19" s="24">
        <v>6000</v>
      </c>
      <c r="G19" s="24">
        <f t="shared" ref="G19" si="6">D19*F19</f>
        <v>18000</v>
      </c>
      <c r="H19" s="25" t="s">
        <v>19</v>
      </c>
      <c r="I19" s="33" t="e">
        <f t="shared" ref="I19" si="7">H19*D19</f>
        <v>#VALUE!</v>
      </c>
      <c r="J19" s="78"/>
      <c r="K19" s="78" t="s">
        <v>56</v>
      </c>
      <c r="L19" s="78" t="s">
        <v>41</v>
      </c>
      <c r="M19" s="78" t="s">
        <v>35</v>
      </c>
      <c r="N19" s="78" t="s">
        <v>36</v>
      </c>
      <c r="O19" s="77" t="s">
        <v>37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86"/>
      <c r="B20" s="84">
        <v>20</v>
      </c>
      <c r="C20" s="87" t="s">
        <v>48</v>
      </c>
      <c r="D20" s="50">
        <v>1</v>
      </c>
      <c r="E20" s="49" t="s">
        <v>29</v>
      </c>
      <c r="F20" s="24">
        <v>20000</v>
      </c>
      <c r="G20" s="24">
        <f t="shared" si="4"/>
        <v>20000</v>
      </c>
      <c r="H20" s="25" t="s">
        <v>19</v>
      </c>
      <c r="I20" s="33" t="e">
        <f t="shared" si="5"/>
        <v>#VALUE!</v>
      </c>
      <c r="J20" s="78"/>
      <c r="K20" s="78" t="s">
        <v>56</v>
      </c>
      <c r="L20" s="78" t="s">
        <v>41</v>
      </c>
      <c r="M20" s="78" t="s">
        <v>35</v>
      </c>
      <c r="N20" s="78" t="s">
        <v>36</v>
      </c>
      <c r="O20" s="77" t="s">
        <v>37</v>
      </c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83">
        <v>60005728</v>
      </c>
      <c r="B21" s="84">
        <v>10</v>
      </c>
      <c r="C21" s="87" t="s">
        <v>33</v>
      </c>
      <c r="D21" s="50">
        <v>1</v>
      </c>
      <c r="E21" s="49" t="s">
        <v>29</v>
      </c>
      <c r="F21" s="24">
        <v>18500</v>
      </c>
      <c r="G21" s="24">
        <f t="shared" si="4"/>
        <v>18500</v>
      </c>
      <c r="H21" s="25" t="s">
        <v>19</v>
      </c>
      <c r="I21" s="33" t="e">
        <f t="shared" si="5"/>
        <v>#VALUE!</v>
      </c>
      <c r="J21" s="46" t="s">
        <v>55</v>
      </c>
      <c r="K21" s="42" t="s">
        <v>40</v>
      </c>
      <c r="L21" s="42" t="s">
        <v>41</v>
      </c>
      <c r="M21" s="42" t="s">
        <v>35</v>
      </c>
      <c r="N21" s="42" t="s">
        <v>36</v>
      </c>
      <c r="O21" s="43" t="s">
        <v>37</v>
      </c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83">
        <v>60005729</v>
      </c>
      <c r="B22" s="84">
        <v>10</v>
      </c>
      <c r="C22" s="87" t="s">
        <v>32</v>
      </c>
      <c r="D22" s="50">
        <v>2</v>
      </c>
      <c r="E22" s="49" t="s">
        <v>29</v>
      </c>
      <c r="F22" s="24">
        <v>35000</v>
      </c>
      <c r="G22" s="24">
        <f t="shared" si="4"/>
        <v>70000</v>
      </c>
      <c r="H22" s="25" t="s">
        <v>19</v>
      </c>
      <c r="I22" s="33" t="e">
        <f t="shared" si="5"/>
        <v>#VALUE!</v>
      </c>
      <c r="J22" s="45" t="s">
        <v>55</v>
      </c>
      <c r="K22" s="42" t="s">
        <v>40</v>
      </c>
      <c r="L22" s="42" t="s">
        <v>41</v>
      </c>
      <c r="M22" s="42" t="s">
        <v>35</v>
      </c>
      <c r="N22" s="42" t="s">
        <v>36</v>
      </c>
      <c r="O22" s="43" t="s">
        <v>37</v>
      </c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5" thickTop="1" thickBot="1" x14ac:dyDescent="0.3">
      <c r="A23" s="60" t="s">
        <v>20</v>
      </c>
      <c r="B23" s="61"/>
      <c r="C23" s="61"/>
      <c r="D23" s="61"/>
      <c r="E23" s="61"/>
      <c r="F23" s="61"/>
      <c r="G23" s="36">
        <f>SUM(G8:G22)</f>
        <v>462800</v>
      </c>
      <c r="H23" s="23"/>
      <c r="I23" s="23"/>
      <c r="J23" s="23"/>
      <c r="K23" s="27"/>
      <c r="L23" s="13"/>
      <c r="M23" s="13"/>
      <c r="N23" s="13"/>
      <c r="O23" s="39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5" thickTop="1" thickBot="1" x14ac:dyDescent="0.3">
      <c r="A24" s="57" t="s">
        <v>21</v>
      </c>
      <c r="B24" s="58"/>
      <c r="C24" s="58"/>
      <c r="D24" s="58"/>
      <c r="E24" s="58"/>
      <c r="F24" s="58"/>
      <c r="G24" s="58"/>
      <c r="H24" s="59"/>
      <c r="I24" s="4" t="e">
        <f>SUM(I8:I22)</f>
        <v>#VALUE!</v>
      </c>
      <c r="J24" s="14"/>
      <c r="K24" s="28"/>
      <c r="L24" s="17"/>
      <c r="M24" s="18"/>
      <c r="N24" s="17"/>
      <c r="O24" s="40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3.5" thickTop="1" thickBot="1" x14ac:dyDescent="0.3">
      <c r="A25" s="8" t="s">
        <v>22</v>
      </c>
      <c r="B25" s="10"/>
      <c r="C25" s="7"/>
      <c r="D25" s="8"/>
      <c r="E25" s="7"/>
      <c r="F25" s="9"/>
      <c r="G25" s="9"/>
      <c r="H25" s="7"/>
      <c r="I25" s="7"/>
      <c r="J25" s="7"/>
      <c r="K25" s="29"/>
      <c r="L25" s="7"/>
      <c r="M25" s="8"/>
      <c r="N25" s="7"/>
      <c r="O25" s="41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13" thickBot="1" x14ac:dyDescent="0.3">
      <c r="A26" s="8" t="s">
        <v>23</v>
      </c>
      <c r="B26" s="55" t="s">
        <v>19</v>
      </c>
      <c r="C26" s="56"/>
      <c r="D26" s="56"/>
      <c r="E26" s="56"/>
      <c r="F26" s="10" t="s">
        <v>24</v>
      </c>
      <c r="G26" s="7"/>
      <c r="H26" s="11"/>
      <c r="I26" s="7"/>
      <c r="J26" s="8"/>
      <c r="K26" s="29"/>
      <c r="L26" s="7"/>
      <c r="M26" s="8"/>
      <c r="N26" s="7"/>
      <c r="O26" s="41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ht="23.15" customHeight="1" x14ac:dyDescent="0.25">
      <c r="B27" s="10"/>
      <c r="C27" s="7"/>
      <c r="D27" s="8"/>
      <c r="E27" s="7"/>
      <c r="F27" s="11"/>
      <c r="G27" s="11"/>
      <c r="H27" s="12" t="s">
        <v>25</v>
      </c>
      <c r="I27" s="7"/>
      <c r="J27" s="8"/>
      <c r="K27" s="29"/>
      <c r="L27" s="7"/>
      <c r="M27" s="8"/>
      <c r="N27" s="7"/>
      <c r="O27" s="41"/>
    </row>
    <row r="28" spans="1:130" x14ac:dyDescent="0.25">
      <c r="B28" s="10"/>
      <c r="C28" s="7"/>
      <c r="D28" s="19"/>
      <c r="E28" s="7"/>
      <c r="F28" s="11"/>
      <c r="G28" s="11"/>
      <c r="H28" s="12"/>
      <c r="I28" s="7"/>
      <c r="J28" s="8"/>
      <c r="K28" s="29"/>
      <c r="L28" s="7"/>
      <c r="M28" s="8"/>
      <c r="N28" s="7"/>
      <c r="O28" s="41"/>
    </row>
    <row r="29" spans="1:130" x14ac:dyDescent="0.25">
      <c r="B29" s="10"/>
      <c r="C29" s="7"/>
      <c r="D29" s="19"/>
      <c r="E29" s="7"/>
      <c r="F29" s="11"/>
      <c r="G29" s="9"/>
      <c r="H29" s="12"/>
      <c r="I29" s="7"/>
      <c r="J29" s="8"/>
      <c r="K29" s="29"/>
      <c r="L29" s="7"/>
      <c r="M29" s="8"/>
      <c r="N29" s="7"/>
      <c r="O29" s="41"/>
    </row>
    <row r="30" spans="1:130" x14ac:dyDescent="0.25">
      <c r="B30" s="10"/>
      <c r="C30" s="7"/>
      <c r="D30" s="19"/>
      <c r="E30" s="7"/>
      <c r="F30" s="11"/>
      <c r="G30" s="11"/>
      <c r="H30" s="12"/>
      <c r="I30" s="7"/>
      <c r="J30" s="8"/>
      <c r="K30" s="29"/>
      <c r="L30" s="7"/>
      <c r="M30" s="8"/>
      <c r="N30" s="7"/>
      <c r="O30" s="41"/>
    </row>
    <row r="31" spans="1:130" ht="14.5" x14ac:dyDescent="0.25">
      <c r="B31" s="10"/>
      <c r="C31" s="44"/>
      <c r="D31" s="19"/>
      <c r="E31" s="7"/>
      <c r="F31" s="11"/>
      <c r="G31" s="11"/>
      <c r="H31" s="11"/>
      <c r="I31" s="12"/>
      <c r="J31" s="8"/>
      <c r="K31" s="29"/>
      <c r="L31" s="16"/>
      <c r="M31" s="16"/>
      <c r="N31" s="16"/>
      <c r="O31" s="30"/>
    </row>
    <row r="32" spans="1:130" ht="14.5" x14ac:dyDescent="0.25">
      <c r="B32" s="10"/>
      <c r="C32" s="44"/>
      <c r="D32" s="19"/>
      <c r="E32" s="7"/>
      <c r="F32" s="8"/>
      <c r="G32" s="7"/>
      <c r="H32" s="7"/>
      <c r="I32" s="7"/>
      <c r="J32" s="16" t="s">
        <v>26</v>
      </c>
      <c r="K32" s="30"/>
      <c r="L32" s="15"/>
      <c r="M32" s="15"/>
      <c r="N32" s="15"/>
      <c r="O32" s="31"/>
    </row>
    <row r="33" spans="2:15" x14ac:dyDescent="0.25">
      <c r="B33" s="10"/>
      <c r="C33" s="44"/>
      <c r="D33" s="19"/>
      <c r="E33" s="7"/>
      <c r="F33" s="7"/>
      <c r="G33" s="7"/>
      <c r="H33" s="7"/>
      <c r="I33" s="7"/>
      <c r="J33" s="15" t="s">
        <v>27</v>
      </c>
      <c r="K33" s="31"/>
      <c r="L33" s="15"/>
      <c r="M33" s="15"/>
      <c r="N33" s="15"/>
      <c r="O33" s="31"/>
    </row>
    <row r="34" spans="2:15" x14ac:dyDescent="0.25">
      <c r="B34" s="10"/>
      <c r="C34" s="44"/>
      <c r="D34" s="19"/>
      <c r="E34" s="7"/>
      <c r="F34" s="7"/>
      <c r="G34" s="7"/>
      <c r="H34" s="7"/>
      <c r="I34" s="7"/>
      <c r="J34" s="15" t="s">
        <v>28</v>
      </c>
      <c r="K34" s="31"/>
    </row>
    <row r="35" spans="2:15" x14ac:dyDescent="0.25">
      <c r="C35" s="2"/>
      <c r="D35" s="22"/>
    </row>
    <row r="36" spans="2:15" x14ac:dyDescent="0.25">
      <c r="C36" s="2"/>
      <c r="D36" s="22"/>
    </row>
    <row r="37" spans="2:15" x14ac:dyDescent="0.25">
      <c r="C37" s="2"/>
      <c r="D37" s="22"/>
      <c r="E37" s="22"/>
    </row>
    <row r="38" spans="2:15" x14ac:dyDescent="0.25">
      <c r="D38" s="22"/>
    </row>
    <row r="39" spans="2:15" x14ac:dyDescent="0.25">
      <c r="D39" s="22"/>
    </row>
    <row r="40" spans="2:15" x14ac:dyDescent="0.25">
      <c r="D40" s="22"/>
    </row>
    <row r="41" spans="2:15" x14ac:dyDescent="0.25">
      <c r="D41" s="22"/>
      <c r="F41" s="37"/>
    </row>
    <row r="42" spans="2:15" x14ac:dyDescent="0.25">
      <c r="D42" s="22"/>
    </row>
    <row r="45" spans="2:15" x14ac:dyDescent="0.25">
      <c r="D45" s="22"/>
    </row>
  </sheetData>
  <mergeCells count="46">
    <mergeCell ref="O9:O10"/>
    <mergeCell ref="J9:J10"/>
    <mergeCell ref="K9:K10"/>
    <mergeCell ref="L9:L10"/>
    <mergeCell ref="M9:M10"/>
    <mergeCell ref="N9:N10"/>
    <mergeCell ref="O13:O14"/>
    <mergeCell ref="J17:J20"/>
    <mergeCell ref="K17:K20"/>
    <mergeCell ref="L17:L20"/>
    <mergeCell ref="M17:M20"/>
    <mergeCell ref="N17:N20"/>
    <mergeCell ref="O17:O20"/>
    <mergeCell ref="J13:J14"/>
    <mergeCell ref="K13:K14"/>
    <mergeCell ref="L13:L14"/>
    <mergeCell ref="M13:M14"/>
    <mergeCell ref="N13:N14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H6:I6"/>
    <mergeCell ref="O11:O12"/>
    <mergeCell ref="B26:E26"/>
    <mergeCell ref="A24:H24"/>
    <mergeCell ref="A23:F23"/>
    <mergeCell ref="J11:J12"/>
    <mergeCell ref="K11:K12"/>
    <mergeCell ref="L11:L12"/>
    <mergeCell ref="M11:M12"/>
    <mergeCell ref="N11:N12"/>
    <mergeCell ref="A9:A10"/>
    <mergeCell ref="A11:A12"/>
    <mergeCell ref="A13:A14"/>
    <mergeCell ref="A17:A18"/>
    <mergeCell ref="A19:A2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7" ma:contentTypeDescription="Vytvoří nový dokument" ma:contentTypeScope="" ma:versionID="f035199b373d3beef62a15cfc58dbf28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ff2ffb39a0ce8c2f8e67b21f5f83be5e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6D73CE-7B16-4404-9AD6-E77F58B68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2023-10-18T16:59:20Z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