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/>
  <bookViews>
    <workbookView xWindow="2240" yWindow="2240" windowWidth="16970" windowHeight="533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<sst xmlns="http://schemas.openxmlformats.org/spreadsheetml/2006/main" count="297" uniqueCount="93">
  <si>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</si>
  <si>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</si>
  <si>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</si>
  <si>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</si>
  <si>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</si>
  <si>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</si>
  <si>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</si>
  <si>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</si>
  <si>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</si>
  <si>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</si>
  <si>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</si>
  <si>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</si>
  <si>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</si>
  <si>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</si>
  <si>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</si>
  <si>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</si>
  <si>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</si>
  <si>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</si>
  <si>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</si>
  <si>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</si>
  <si>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</si>
  <si>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</si>
  <si>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</si>
  <si>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</si>
  <si>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</si>
  <si>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</si>
  <si>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</si>
  <si>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</si>
  <si>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</si>
  <si>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</si>
  <si>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DNS_PRACOVNI_STANICE_ATYP</t>
  </si>
  <si>
    <t>DNS_DISK.POLE_ATYP</t>
  </si>
  <si>
    <t>Fakulta bezpečnostního  inženýrství</t>
  </si>
  <si>
    <t>Lumírova</t>
  </si>
  <si>
    <t>630/13</t>
  </si>
  <si>
    <t>700 30</t>
  </si>
  <si>
    <t>Ostrava-Výškovice</t>
  </si>
  <si>
    <t>Bc. Jana Skopalová 
jana.skopalova@vsb.cz
+420597322826</t>
  </si>
  <si>
    <t>DNS_PC_ATYP</t>
  </si>
  <si>
    <t>DNS_dalsi_AVT_ATYP</t>
  </si>
  <si>
    <t>DNS_LCD27" Výškově stavitelný</t>
  </si>
  <si>
    <t>DNS_LCD_ATYP</t>
  </si>
  <si>
    <t>DNS_NB_ATYP</t>
  </si>
  <si>
    <t>DNS_TABLET_ATYP</t>
  </si>
  <si>
    <t>DNS_NB15"_typ_A</t>
  </si>
  <si>
    <t>DNS_NB17"</t>
  </si>
  <si>
    <t>DNS_TISK ČB</t>
  </si>
  <si>
    <t>DNS_TISK multi ČB</t>
  </si>
  <si>
    <t>DNS_PC_typ_A</t>
  </si>
  <si>
    <t>DNS_TISK multi barva</t>
  </si>
  <si>
    <t>DNS_DISK_ATYP</t>
  </si>
  <si>
    <t>17. listopadu</t>
  </si>
  <si>
    <t>2172/15</t>
  </si>
  <si>
    <t>708 00</t>
  </si>
  <si>
    <t>Ostrava-Poruba</t>
  </si>
  <si>
    <t>Studentská</t>
  </si>
  <si>
    <t>6231/1B</t>
  </si>
  <si>
    <t>Rektorát</t>
  </si>
  <si>
    <t>17. listopadu</t>
  </si>
  <si>
    <t>6175/5</t>
  </si>
  <si>
    <t>Rektorát - 984 úklidová služba</t>
  </si>
  <si>
    <t>Rektorát Ediční středisko</t>
  </si>
  <si>
    <t>Fak. elektrotechniky a informatiky</t>
  </si>
  <si>
    <t>Fakulta hornicko-geologická</t>
  </si>
  <si>
    <t>Fakulta  strojní</t>
  </si>
  <si>
    <t>Rektorát-982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</si>
  <si>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34/2023</t>
    </r>
  </si>
  <si>
    <t>Gabriela Žilová 
gabriela.zilova@vsb.cz
+420597322877</t>
  </si>
  <si>
    <t>Karin Mikulová 
karin.mikulova@vsb.cz
+420597321296</t>
  </si>
  <si>
    <t>Ing. Alena Krátká 
alena.kratka@vsb.cz
+420597323755</t>
  </si>
  <si>
    <t>Ivana Kugler Gallusová 
ivana.gallusova@vsb.cz
+420597323210</t>
  </si>
  <si>
    <t>Elena Falharová 
elena.falharova@vsb.cz
+420597325221</t>
  </si>
  <si>
    <t>Ing. Radek Svoboda 
radek.svoboda@vsb.cz
+420597325901</t>
  </si>
  <si>
    <t>Ing. Jaroslav Burdík 
jaroslav.burdik@vsb.cz
+420597326066</t>
  </si>
  <si>
    <t>Ing. Miroslav Novosad, Ph.D. 
miroslav.novosad@vsb.cz
+420 596 995 429</t>
  </si>
  <si>
    <t>Michaela Ogurková 
michaela.ogurkova@vsb.cz
+420597322852</t>
  </si>
  <si>
    <t>Vanda Dubáčová 
vanda.dubacova@vsb.cz
+420596994152</t>
  </si>
  <si>
    <t>Mojmíra Hranická 
mojmira.hranicka@vsb.cz
+420597325678</t>
  </si>
  <si>
    <t xml:space="preserve"> Bc. Pavla Šimelová
</t>
  </si>
  <si>
    <t>IT4I</t>
  </si>
  <si>
    <t>DNS_SERVER_ATYP</t>
  </si>
  <si>
    <t>Hana Havlenová
hana.havlenova@vsb.cz
+420597322179</t>
  </si>
  <si>
    <t>Ekonomická fakulta</t>
  </si>
  <si>
    <t>Sokolská</t>
  </si>
  <si>
    <t>702 00</t>
  </si>
  <si>
    <t>Fakulta  stavební</t>
  </si>
  <si>
    <t>Aurelie Pindorová
aurelie.pindorova@vsb.cz
+420597321329</t>
  </si>
  <si>
    <t>FMT</t>
  </si>
  <si>
    <t>Tereza Cagalová
tereza.cagalova@vsb.cz
+420 596 993 389</t>
  </si>
  <si>
    <t>DNS_PC_ typ_B</t>
  </si>
  <si>
    <t>Vladěna Hlavatá 
vladena.hlavata@vsb.cz
+420 596 999 586</t>
  </si>
  <si>
    <t>Ludvíka Podéště 1875/17</t>
  </si>
  <si>
    <t xml:space="preserve">Ing. Jan Plucar, Ph.D.
 jan.plucar@vsb.cz
+420 596 995 967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</si>
</sst>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n"/>
      <right style="thick"/>
      <top style="thin"/>
      <bottom/>
    </border>
    <border>
      <left style="thin"/>
      <right style="thick"/>
      <top/>
      <bottom style="thick"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thin"/>
      <top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thin"/>
      <top/>
      <bottom/>
    </border>
    <border>
      <left style="thin"/>
      <right style="thick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102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165" fontId="0" fillId="3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11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4" borderId="6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24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1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Z64"/>
  <sheetViews>
    <sheetView tabSelected="1" zoomScale="70" zoomScaleNormal="70" workbookViewId="0" topLeftCell="A1">
      <selection activeCell="J1" sqref="J1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23.8515625" style="0" bestFit="1" customWidth="1"/>
    <col min="13" max="13" width="8.140625" style="0" bestFit="1" customWidth="1"/>
    <col min="14" max="14" width="6.421875" style="0" bestFit="1" customWidth="1"/>
    <col min="15" max="15" width="18.28125" style="32" bestFit="1" customWidth="1"/>
  </cols>
  <sheetData>
    <row r="2" spans="1:15" ht="18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8.5">
      <c r="A3" s="82" t="s">
        <v>66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24" customHeight="1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4.5" customHeight="1" thickBot="1">
      <c r="A5" s="38"/>
      <c r="B5" s="20"/>
      <c r="C5" s="2"/>
      <c r="D5" s="5"/>
      <c r="E5" s="5"/>
      <c r="F5" s="2"/>
      <c r="G5" s="2"/>
      <c r="H5" s="2"/>
      <c r="I5" s="2"/>
      <c r="J5" s="2"/>
      <c r="K5" s="26"/>
      <c r="L5" s="2"/>
      <c r="M5" s="2"/>
      <c r="N5" s="2"/>
      <c r="O5" s="5"/>
    </row>
    <row r="6" spans="1:130" s="1" customFormat="1" ht="16.4" customHeight="1" thickBot="1" thickTop="1">
      <c r="A6" s="84" t="s">
        <v>2</v>
      </c>
      <c r="B6" s="86" t="s">
        <v>3</v>
      </c>
      <c r="C6" s="88" t="s">
        <v>4</v>
      </c>
      <c r="D6" s="92" t="s">
        <v>5</v>
      </c>
      <c r="E6" s="92" t="s">
        <v>6</v>
      </c>
      <c r="F6" s="94" t="s">
        <v>7</v>
      </c>
      <c r="G6" s="95"/>
      <c r="H6" s="94" t="s">
        <v>8</v>
      </c>
      <c r="I6" s="95"/>
      <c r="J6" s="3" t="s">
        <v>9</v>
      </c>
      <c r="K6" s="92" t="s">
        <v>10</v>
      </c>
      <c r="L6" s="88" t="s">
        <v>11</v>
      </c>
      <c r="M6" s="3" t="s">
        <v>12</v>
      </c>
      <c r="N6" s="88" t="s">
        <v>13</v>
      </c>
      <c r="O6" s="90" t="s">
        <v>14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16.4" customHeight="1" thickBot="1">
      <c r="A7" s="85"/>
      <c r="B7" s="87"/>
      <c r="C7" s="89"/>
      <c r="D7" s="93"/>
      <c r="E7" s="93"/>
      <c r="F7" s="34" t="s">
        <v>15</v>
      </c>
      <c r="G7" s="34" t="s">
        <v>16</v>
      </c>
      <c r="H7" s="34" t="s">
        <v>15</v>
      </c>
      <c r="I7" s="34" t="s">
        <v>16</v>
      </c>
      <c r="J7" s="35" t="s">
        <v>17</v>
      </c>
      <c r="K7" s="93"/>
      <c r="L7" s="89"/>
      <c r="M7" s="35" t="s">
        <v>18</v>
      </c>
      <c r="N7" s="89"/>
      <c r="O7" s="9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 thickTop="1">
      <c r="A8" s="96">
        <v>60005663</v>
      </c>
      <c r="B8" s="47">
        <v>10</v>
      </c>
      <c r="C8" s="57" t="s">
        <v>30</v>
      </c>
      <c r="D8" s="45">
        <v>1</v>
      </c>
      <c r="E8" s="44" t="s">
        <v>29</v>
      </c>
      <c r="F8" s="24">
        <v>242000</v>
      </c>
      <c r="G8" s="24">
        <f aca="true" t="shared" si="0" ref="G8:G37">D8*F8</f>
        <v>242000</v>
      </c>
      <c r="H8" s="25" t="s">
        <v>19</v>
      </c>
      <c r="I8" s="33" t="e">
        <f aca="true" t="shared" si="1" ref="I8:I37">H8*D8</f>
        <v>#VALUE!</v>
      </c>
      <c r="J8" s="97" t="s">
        <v>37</v>
      </c>
      <c r="K8" s="97" t="s">
        <v>32</v>
      </c>
      <c r="L8" s="97" t="s">
        <v>33</v>
      </c>
      <c r="M8" s="97" t="s">
        <v>34</v>
      </c>
      <c r="N8" s="97" t="s">
        <v>35</v>
      </c>
      <c r="O8" s="98" t="s">
        <v>36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96"/>
      <c r="B9" s="47">
        <v>20</v>
      </c>
      <c r="C9" s="57" t="s">
        <v>31</v>
      </c>
      <c r="D9" s="45">
        <v>1</v>
      </c>
      <c r="E9" s="44" t="s">
        <v>29</v>
      </c>
      <c r="F9" s="24">
        <v>206000</v>
      </c>
      <c r="G9" s="24">
        <f t="shared" si="0"/>
        <v>206000</v>
      </c>
      <c r="H9" s="25" t="s">
        <v>19</v>
      </c>
      <c r="I9" s="33" t="e">
        <f t="shared" si="1"/>
        <v>#VALUE!</v>
      </c>
      <c r="J9" s="97"/>
      <c r="K9" s="97" t="s">
        <v>32</v>
      </c>
      <c r="L9" s="97" t="s">
        <v>33</v>
      </c>
      <c r="M9" s="97" t="s">
        <v>34</v>
      </c>
      <c r="N9" s="97" t="s">
        <v>35</v>
      </c>
      <c r="O9" s="98" t="s">
        <v>36</v>
      </c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71">
        <v>60005668</v>
      </c>
      <c r="B10" s="47">
        <v>10</v>
      </c>
      <c r="C10" s="57" t="s">
        <v>38</v>
      </c>
      <c r="D10" s="45">
        <v>1</v>
      </c>
      <c r="E10" s="44" t="s">
        <v>29</v>
      </c>
      <c r="F10" s="24">
        <v>84000</v>
      </c>
      <c r="G10" s="24">
        <f t="shared" si="0"/>
        <v>84000</v>
      </c>
      <c r="H10" s="25" t="s">
        <v>19</v>
      </c>
      <c r="I10" s="33" t="e">
        <f t="shared" si="1"/>
        <v>#VALUE!</v>
      </c>
      <c r="J10" s="69" t="s">
        <v>67</v>
      </c>
      <c r="K10" s="69" t="s">
        <v>32</v>
      </c>
      <c r="L10" s="69" t="s">
        <v>33</v>
      </c>
      <c r="M10" s="69" t="s">
        <v>34</v>
      </c>
      <c r="N10" s="69" t="s">
        <v>35</v>
      </c>
      <c r="O10" s="63" t="s">
        <v>36</v>
      </c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99"/>
      <c r="B11" s="47">
        <v>20</v>
      </c>
      <c r="C11" s="57" t="s">
        <v>38</v>
      </c>
      <c r="D11" s="45">
        <v>1</v>
      </c>
      <c r="E11" s="44" t="s">
        <v>29</v>
      </c>
      <c r="F11" s="24">
        <v>31000</v>
      </c>
      <c r="G11" s="24">
        <f t="shared" si="0"/>
        <v>31000</v>
      </c>
      <c r="H11" s="25" t="s">
        <v>19</v>
      </c>
      <c r="I11" s="33" t="e">
        <f t="shared" si="1"/>
        <v>#VALUE!</v>
      </c>
      <c r="J11" s="100"/>
      <c r="K11" s="100" t="s">
        <v>32</v>
      </c>
      <c r="L11" s="100" t="s">
        <v>33</v>
      </c>
      <c r="M11" s="100" t="s">
        <v>34</v>
      </c>
      <c r="N11" s="100" t="s">
        <v>35</v>
      </c>
      <c r="O11" s="101"/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38.15" customHeight="1" thickBot="1">
      <c r="A12" s="99"/>
      <c r="B12" s="47">
        <v>30</v>
      </c>
      <c r="C12" s="57" t="s">
        <v>38</v>
      </c>
      <c r="D12" s="45">
        <v>1</v>
      </c>
      <c r="E12" s="44" t="s">
        <v>29</v>
      </c>
      <c r="F12" s="24">
        <v>18000</v>
      </c>
      <c r="G12" s="24">
        <f t="shared" si="0"/>
        <v>18000</v>
      </c>
      <c r="H12" s="25" t="s">
        <v>19</v>
      </c>
      <c r="I12" s="33" t="e">
        <f t="shared" si="1"/>
        <v>#VALUE!</v>
      </c>
      <c r="J12" s="100"/>
      <c r="K12" s="100" t="s">
        <v>32</v>
      </c>
      <c r="L12" s="100" t="s">
        <v>33</v>
      </c>
      <c r="M12" s="100" t="s">
        <v>34</v>
      </c>
      <c r="N12" s="100" t="s">
        <v>35</v>
      </c>
      <c r="O12" s="101"/>
      <c r="P12"/>
      <c r="Q12"/>
      <c r="R12"/>
      <c r="S12"/>
      <c r="T12" s="2"/>
      <c r="U12" s="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38.15" customHeight="1" thickBot="1">
      <c r="A13" s="99"/>
      <c r="B13" s="47">
        <v>40</v>
      </c>
      <c r="C13" s="57" t="s">
        <v>38</v>
      </c>
      <c r="D13" s="45">
        <v>4</v>
      </c>
      <c r="E13" s="44" t="s">
        <v>29</v>
      </c>
      <c r="F13" s="24">
        <v>25000</v>
      </c>
      <c r="G13" s="24">
        <f t="shared" si="0"/>
        <v>100000</v>
      </c>
      <c r="H13" s="25" t="s">
        <v>19</v>
      </c>
      <c r="I13" s="33" t="e">
        <f t="shared" si="1"/>
        <v>#VALUE!</v>
      </c>
      <c r="J13" s="100"/>
      <c r="K13" s="100" t="s">
        <v>32</v>
      </c>
      <c r="L13" s="100" t="s">
        <v>33</v>
      </c>
      <c r="M13" s="100" t="s">
        <v>34</v>
      </c>
      <c r="N13" s="100" t="s">
        <v>35</v>
      </c>
      <c r="O13" s="101"/>
      <c r="P13"/>
      <c r="Q13"/>
      <c r="R13"/>
      <c r="S13"/>
      <c r="T13" s="2"/>
      <c r="U13" s="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38.15" customHeight="1" thickBot="1">
      <c r="A14" s="99"/>
      <c r="B14" s="47">
        <v>50</v>
      </c>
      <c r="C14" s="57" t="s">
        <v>39</v>
      </c>
      <c r="D14" s="45">
        <v>2</v>
      </c>
      <c r="E14" s="44" t="s">
        <v>29</v>
      </c>
      <c r="F14" s="24">
        <v>29000</v>
      </c>
      <c r="G14" s="24">
        <f t="shared" si="0"/>
        <v>58000</v>
      </c>
      <c r="H14" s="25" t="s">
        <v>19</v>
      </c>
      <c r="I14" s="33" t="e">
        <f t="shared" si="1"/>
        <v>#VALUE!</v>
      </c>
      <c r="J14" s="100"/>
      <c r="K14" s="100" t="s">
        <v>32</v>
      </c>
      <c r="L14" s="100" t="s">
        <v>33</v>
      </c>
      <c r="M14" s="100" t="s">
        <v>34</v>
      </c>
      <c r="N14" s="100" t="s">
        <v>35</v>
      </c>
      <c r="O14" s="101"/>
      <c r="P14"/>
      <c r="Q14"/>
      <c r="R14"/>
      <c r="S14"/>
      <c r="T14" s="2"/>
      <c r="U14" s="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>
      <c r="A15" s="99"/>
      <c r="B15" s="47">
        <v>60</v>
      </c>
      <c r="C15" s="57" t="s">
        <v>39</v>
      </c>
      <c r="D15" s="45">
        <v>4</v>
      </c>
      <c r="E15" s="44" t="s">
        <v>29</v>
      </c>
      <c r="F15" s="24">
        <v>33500</v>
      </c>
      <c r="G15" s="24">
        <f t="shared" si="0"/>
        <v>134000</v>
      </c>
      <c r="H15" s="25" t="s">
        <v>19</v>
      </c>
      <c r="I15" s="33" t="e">
        <f t="shared" si="1"/>
        <v>#VALUE!</v>
      </c>
      <c r="J15" s="100"/>
      <c r="K15" s="100"/>
      <c r="L15" s="100"/>
      <c r="M15" s="100"/>
      <c r="N15" s="100"/>
      <c r="O15" s="101"/>
      <c r="P15"/>
      <c r="Q15"/>
      <c r="R15"/>
      <c r="S15"/>
      <c r="T15" s="2"/>
      <c r="U15" s="3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5" customHeight="1" thickBot="1">
      <c r="A16" s="99"/>
      <c r="B16" s="47">
        <v>70</v>
      </c>
      <c r="C16" s="57" t="s">
        <v>40</v>
      </c>
      <c r="D16" s="45">
        <v>5</v>
      </c>
      <c r="E16" s="44" t="s">
        <v>29</v>
      </c>
      <c r="F16" s="24">
        <v>6000</v>
      </c>
      <c r="G16" s="24">
        <f aca="true" t="shared" si="2" ref="G16:G19">D16*F16</f>
        <v>30000</v>
      </c>
      <c r="H16" s="25" t="s">
        <v>19</v>
      </c>
      <c r="I16" s="33" t="e">
        <f aca="true" t="shared" si="3" ref="I16:I19">H16*D16</f>
        <v>#VALUE!</v>
      </c>
      <c r="J16" s="100"/>
      <c r="K16" s="100" t="s">
        <v>32</v>
      </c>
      <c r="L16" s="100" t="s">
        <v>33</v>
      </c>
      <c r="M16" s="100" t="s">
        <v>34</v>
      </c>
      <c r="N16" s="100" t="s">
        <v>35</v>
      </c>
      <c r="O16" s="101"/>
      <c r="P16"/>
      <c r="Q16"/>
      <c r="R16"/>
      <c r="S16"/>
      <c r="T16" s="2"/>
      <c r="U16" s="3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38.15" customHeight="1" thickBot="1">
      <c r="A17" s="99"/>
      <c r="B17" s="47">
        <v>80</v>
      </c>
      <c r="C17" s="57" t="s">
        <v>41</v>
      </c>
      <c r="D17" s="45">
        <v>2</v>
      </c>
      <c r="E17" s="44" t="s">
        <v>29</v>
      </c>
      <c r="F17" s="24">
        <v>6000</v>
      </c>
      <c r="G17" s="24">
        <f t="shared" si="2"/>
        <v>12000</v>
      </c>
      <c r="H17" s="25" t="s">
        <v>19</v>
      </c>
      <c r="I17" s="33" t="e">
        <f t="shared" si="3"/>
        <v>#VALUE!</v>
      </c>
      <c r="J17" s="100"/>
      <c r="K17" s="100" t="s">
        <v>32</v>
      </c>
      <c r="L17" s="100" t="s">
        <v>33</v>
      </c>
      <c r="M17" s="100" t="s">
        <v>34</v>
      </c>
      <c r="N17" s="100" t="s">
        <v>35</v>
      </c>
      <c r="O17" s="101"/>
      <c r="P17"/>
      <c r="Q17"/>
      <c r="R17"/>
      <c r="S17"/>
      <c r="T17" s="2"/>
      <c r="U17" s="3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38.15" customHeight="1" thickBot="1">
      <c r="A18" s="99"/>
      <c r="B18" s="47">
        <v>90</v>
      </c>
      <c r="C18" s="57" t="s">
        <v>42</v>
      </c>
      <c r="D18" s="45">
        <v>1</v>
      </c>
      <c r="E18" s="44" t="s">
        <v>29</v>
      </c>
      <c r="F18" s="24">
        <v>50000</v>
      </c>
      <c r="G18" s="24">
        <f t="shared" si="2"/>
        <v>50000</v>
      </c>
      <c r="H18" s="25" t="s">
        <v>19</v>
      </c>
      <c r="I18" s="33" t="e">
        <f t="shared" si="3"/>
        <v>#VALUE!</v>
      </c>
      <c r="J18" s="100"/>
      <c r="K18" s="100" t="s">
        <v>32</v>
      </c>
      <c r="L18" s="100" t="s">
        <v>33</v>
      </c>
      <c r="M18" s="100" t="s">
        <v>34</v>
      </c>
      <c r="N18" s="100" t="s">
        <v>35</v>
      </c>
      <c r="O18" s="101"/>
      <c r="P18"/>
      <c r="Q18"/>
      <c r="R18"/>
      <c r="S18"/>
      <c r="T18" s="2"/>
      <c r="U18" s="3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38.15" customHeight="1" thickBot="1">
      <c r="A19" s="99"/>
      <c r="B19" s="47">
        <v>100</v>
      </c>
      <c r="C19" s="57" t="s">
        <v>42</v>
      </c>
      <c r="D19" s="45">
        <v>1</v>
      </c>
      <c r="E19" s="44" t="s">
        <v>29</v>
      </c>
      <c r="F19" s="24">
        <v>25000</v>
      </c>
      <c r="G19" s="24">
        <f t="shared" si="2"/>
        <v>25000</v>
      </c>
      <c r="H19" s="25" t="s">
        <v>19</v>
      </c>
      <c r="I19" s="33" t="e">
        <f t="shared" si="3"/>
        <v>#VALUE!</v>
      </c>
      <c r="J19" s="100"/>
      <c r="K19" s="100" t="s">
        <v>32</v>
      </c>
      <c r="L19" s="100" t="s">
        <v>33</v>
      </c>
      <c r="M19" s="100" t="s">
        <v>34</v>
      </c>
      <c r="N19" s="100" t="s">
        <v>35</v>
      </c>
      <c r="O19" s="101"/>
      <c r="P19"/>
      <c r="Q19"/>
      <c r="R19"/>
      <c r="S19"/>
      <c r="T19" s="2"/>
      <c r="U19" s="37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38.15" customHeight="1" thickBot="1">
      <c r="A20" s="72"/>
      <c r="B20" s="47">
        <v>110</v>
      </c>
      <c r="C20" s="57" t="s">
        <v>43</v>
      </c>
      <c r="D20" s="45">
        <v>1</v>
      </c>
      <c r="E20" s="44" t="s">
        <v>29</v>
      </c>
      <c r="F20" s="24">
        <v>18000</v>
      </c>
      <c r="G20" s="24">
        <f aca="true" t="shared" si="4" ref="G20:G30">D20*F20</f>
        <v>18000</v>
      </c>
      <c r="H20" s="25" t="s">
        <v>19</v>
      </c>
      <c r="I20" s="33" t="e">
        <f aca="true" t="shared" si="5" ref="I20:I30">H20*D20</f>
        <v>#VALUE!</v>
      </c>
      <c r="J20" s="70"/>
      <c r="K20" s="70" t="s">
        <v>32</v>
      </c>
      <c r="L20" s="70" t="s">
        <v>33</v>
      </c>
      <c r="M20" s="70" t="s">
        <v>34</v>
      </c>
      <c r="N20" s="70" t="s">
        <v>35</v>
      </c>
      <c r="O20" s="68"/>
      <c r="P20"/>
      <c r="Q20"/>
      <c r="R20"/>
      <c r="S20"/>
      <c r="T20" s="2"/>
      <c r="U20" s="37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s="1" customFormat="1" ht="38.15" customHeight="1" thickBot="1">
      <c r="A21" s="50">
        <v>60005672</v>
      </c>
      <c r="B21" s="47">
        <v>10</v>
      </c>
      <c r="C21" s="57" t="s">
        <v>42</v>
      </c>
      <c r="D21" s="45">
        <v>1</v>
      </c>
      <c r="E21" s="44" t="s">
        <v>29</v>
      </c>
      <c r="F21" s="24">
        <v>57000</v>
      </c>
      <c r="G21" s="24">
        <f t="shared" si="4"/>
        <v>57000</v>
      </c>
      <c r="H21" s="25" t="s">
        <v>19</v>
      </c>
      <c r="I21" s="33" t="e">
        <f t="shared" si="5"/>
        <v>#VALUE!</v>
      </c>
      <c r="J21" s="51" t="s">
        <v>90</v>
      </c>
      <c r="K21" s="42" t="s">
        <v>79</v>
      </c>
      <c r="L21" s="42" t="s">
        <v>55</v>
      </c>
      <c r="M21" s="42" t="s">
        <v>56</v>
      </c>
      <c r="N21" s="42" t="s">
        <v>53</v>
      </c>
      <c r="O21" s="43" t="s">
        <v>54</v>
      </c>
      <c r="P21"/>
      <c r="Q21"/>
      <c r="R21"/>
      <c r="S21"/>
      <c r="T21" s="2"/>
      <c r="U21" s="37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1" customFormat="1" ht="38.15" customHeight="1" thickBot="1">
      <c r="A22" s="50">
        <v>60005673</v>
      </c>
      <c r="B22" s="47">
        <v>10</v>
      </c>
      <c r="C22" s="57" t="s">
        <v>42</v>
      </c>
      <c r="D22" s="45">
        <v>1</v>
      </c>
      <c r="E22" s="44" t="s">
        <v>29</v>
      </c>
      <c r="F22" s="24">
        <v>30000</v>
      </c>
      <c r="G22" s="24">
        <f t="shared" si="4"/>
        <v>30000</v>
      </c>
      <c r="H22" s="25" t="s">
        <v>19</v>
      </c>
      <c r="I22" s="33" t="e">
        <f t="shared" si="5"/>
        <v>#VALUE!</v>
      </c>
      <c r="J22" s="51" t="s">
        <v>68</v>
      </c>
      <c r="K22" s="42" t="s">
        <v>57</v>
      </c>
      <c r="L22" s="42" t="s">
        <v>58</v>
      </c>
      <c r="M22" s="42" t="s">
        <v>52</v>
      </c>
      <c r="N22" s="42" t="s">
        <v>53</v>
      </c>
      <c r="O22" s="43" t="s">
        <v>54</v>
      </c>
      <c r="P22"/>
      <c r="Q22"/>
      <c r="R22"/>
      <c r="S22"/>
      <c r="T22" s="2"/>
      <c r="U22" s="37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  <row r="23" spans="1:130" s="1" customFormat="1" ht="38.15" customHeight="1" thickBot="1">
      <c r="A23" s="71">
        <v>60005675</v>
      </c>
      <c r="B23" s="47">
        <v>10</v>
      </c>
      <c r="C23" s="57" t="s">
        <v>44</v>
      </c>
      <c r="D23" s="45">
        <v>1</v>
      </c>
      <c r="E23" s="44" t="s">
        <v>29</v>
      </c>
      <c r="F23" s="24">
        <v>18500</v>
      </c>
      <c r="G23" s="24">
        <f t="shared" si="4"/>
        <v>18500</v>
      </c>
      <c r="H23" s="25" t="s">
        <v>19</v>
      </c>
      <c r="I23" s="33" t="e">
        <f t="shared" si="5"/>
        <v>#VALUE!</v>
      </c>
      <c r="J23" s="69" t="s">
        <v>69</v>
      </c>
      <c r="K23" s="69" t="s">
        <v>57</v>
      </c>
      <c r="L23" s="69" t="s">
        <v>55</v>
      </c>
      <c r="M23" s="69" t="s">
        <v>59</v>
      </c>
      <c r="N23" s="69" t="s">
        <v>53</v>
      </c>
      <c r="O23" s="63" t="s">
        <v>54</v>
      </c>
      <c r="P23"/>
      <c r="Q23"/>
      <c r="R23"/>
      <c r="S23"/>
      <c r="T23" s="2"/>
      <c r="U23" s="37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</row>
    <row r="24" spans="1:130" s="1" customFormat="1" ht="38.15" customHeight="1" thickBot="1">
      <c r="A24" s="99"/>
      <c r="B24" s="47">
        <v>20</v>
      </c>
      <c r="C24" s="57" t="s">
        <v>45</v>
      </c>
      <c r="D24" s="45">
        <v>1</v>
      </c>
      <c r="E24" s="44" t="s">
        <v>29</v>
      </c>
      <c r="F24" s="24">
        <v>23000</v>
      </c>
      <c r="G24" s="24">
        <f t="shared" si="4"/>
        <v>23000</v>
      </c>
      <c r="H24" s="25" t="s">
        <v>19</v>
      </c>
      <c r="I24" s="33" t="e">
        <f t="shared" si="5"/>
        <v>#VALUE!</v>
      </c>
      <c r="J24" s="100"/>
      <c r="K24" s="100" t="s">
        <v>57</v>
      </c>
      <c r="L24" s="100" t="s">
        <v>55</v>
      </c>
      <c r="M24" s="100" t="s">
        <v>59</v>
      </c>
      <c r="N24" s="100" t="s">
        <v>53</v>
      </c>
      <c r="O24" s="101"/>
      <c r="P24"/>
      <c r="Q24"/>
      <c r="R24"/>
      <c r="S24"/>
      <c r="T24" s="2"/>
      <c r="U24" s="37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</row>
    <row r="25" spans="1:130" s="1" customFormat="1" ht="38.15" customHeight="1" thickBot="1">
      <c r="A25" s="72"/>
      <c r="B25" s="47">
        <v>30</v>
      </c>
      <c r="C25" s="57" t="s">
        <v>46</v>
      </c>
      <c r="D25" s="45">
        <v>3</v>
      </c>
      <c r="E25" s="44" t="s">
        <v>29</v>
      </c>
      <c r="F25" s="24">
        <v>5000</v>
      </c>
      <c r="G25" s="24">
        <f t="shared" si="4"/>
        <v>15000</v>
      </c>
      <c r="H25" s="25" t="s">
        <v>19</v>
      </c>
      <c r="I25" s="33" t="e">
        <f t="shared" si="5"/>
        <v>#VALUE!</v>
      </c>
      <c r="J25" s="70"/>
      <c r="K25" s="70" t="s">
        <v>57</v>
      </c>
      <c r="L25" s="70" t="s">
        <v>55</v>
      </c>
      <c r="M25" s="70" t="s">
        <v>59</v>
      </c>
      <c r="N25" s="70" t="s">
        <v>53</v>
      </c>
      <c r="O25" s="68"/>
      <c r="P25"/>
      <c r="Q25"/>
      <c r="R25"/>
      <c r="S25"/>
      <c r="T25" s="2"/>
      <c r="U25" s="37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</row>
    <row r="26" spans="1:130" s="1" customFormat="1" ht="38.15" customHeight="1" thickBot="1">
      <c r="A26" s="52">
        <v>60005676</v>
      </c>
      <c r="B26" s="47">
        <v>10</v>
      </c>
      <c r="C26" s="57" t="s">
        <v>89</v>
      </c>
      <c r="D26" s="45">
        <v>1</v>
      </c>
      <c r="E26" s="44" t="s">
        <v>29</v>
      </c>
      <c r="F26" s="24">
        <v>22500</v>
      </c>
      <c r="G26" s="24">
        <f aca="true" t="shared" si="6" ref="G26">D26*F26</f>
        <v>22500</v>
      </c>
      <c r="H26" s="25" t="s">
        <v>19</v>
      </c>
      <c r="I26" s="33" t="e">
        <f aca="true" t="shared" si="7" ref="I26">H26*D26</f>
        <v>#VALUE!</v>
      </c>
      <c r="J26" s="54" t="s">
        <v>68</v>
      </c>
      <c r="K26" s="42" t="s">
        <v>57</v>
      </c>
      <c r="L26" s="42" t="s">
        <v>58</v>
      </c>
      <c r="M26" s="42" t="s">
        <v>52</v>
      </c>
      <c r="N26" s="42" t="s">
        <v>53</v>
      </c>
      <c r="O26" s="43" t="s">
        <v>54</v>
      </c>
      <c r="P26"/>
      <c r="Q26"/>
      <c r="R26"/>
      <c r="S26"/>
      <c r="T26" s="2"/>
      <c r="U26" s="37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</row>
    <row r="27" spans="1:130" s="1" customFormat="1" ht="38.15" customHeight="1" thickBot="1">
      <c r="A27" s="50">
        <v>60005677</v>
      </c>
      <c r="B27" s="47">
        <v>10</v>
      </c>
      <c r="C27" s="57" t="s">
        <v>47</v>
      </c>
      <c r="D27" s="45">
        <v>1</v>
      </c>
      <c r="E27" s="44" t="s">
        <v>29</v>
      </c>
      <c r="F27" s="24">
        <v>5000</v>
      </c>
      <c r="G27" s="24">
        <f t="shared" si="4"/>
        <v>5000</v>
      </c>
      <c r="H27" s="25" t="s">
        <v>19</v>
      </c>
      <c r="I27" s="33" t="e">
        <f t="shared" si="5"/>
        <v>#VALUE!</v>
      </c>
      <c r="J27" s="51" t="s">
        <v>70</v>
      </c>
      <c r="K27" s="42" t="s">
        <v>60</v>
      </c>
      <c r="L27" s="42" t="s">
        <v>58</v>
      </c>
      <c r="M27" s="42" t="s">
        <v>52</v>
      </c>
      <c r="N27" s="42" t="s">
        <v>53</v>
      </c>
      <c r="O27" s="43" t="s">
        <v>54</v>
      </c>
      <c r="P27"/>
      <c r="Q27"/>
      <c r="R27"/>
      <c r="S27"/>
      <c r="T27" s="2"/>
      <c r="U27" s="3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</row>
    <row r="28" spans="1:130" s="1" customFormat="1" ht="38.15" customHeight="1" thickBot="1">
      <c r="A28" s="50">
        <v>60005678</v>
      </c>
      <c r="B28" s="47">
        <v>10</v>
      </c>
      <c r="C28" s="57" t="s">
        <v>48</v>
      </c>
      <c r="D28" s="45">
        <v>1</v>
      </c>
      <c r="E28" s="44" t="s">
        <v>29</v>
      </c>
      <c r="F28" s="24">
        <v>13500</v>
      </c>
      <c r="G28" s="24">
        <f t="shared" si="4"/>
        <v>13500</v>
      </c>
      <c r="H28" s="25" t="s">
        <v>19</v>
      </c>
      <c r="I28" s="33" t="e">
        <f t="shared" si="5"/>
        <v>#VALUE!</v>
      </c>
      <c r="J28" s="51" t="s">
        <v>71</v>
      </c>
      <c r="K28" s="42" t="s">
        <v>61</v>
      </c>
      <c r="L28" s="42" t="s">
        <v>58</v>
      </c>
      <c r="M28" s="42" t="s">
        <v>52</v>
      </c>
      <c r="N28" s="42" t="s">
        <v>53</v>
      </c>
      <c r="O28" s="43" t="s">
        <v>54</v>
      </c>
      <c r="P28"/>
      <c r="Q28"/>
      <c r="R28"/>
      <c r="S28"/>
      <c r="T28" s="2"/>
      <c r="U28" s="37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</row>
    <row r="29" spans="1:130" s="1" customFormat="1" ht="38.15" customHeight="1" thickBot="1">
      <c r="A29" s="50">
        <v>60005679</v>
      </c>
      <c r="B29" s="47">
        <v>10</v>
      </c>
      <c r="C29" s="57" t="s">
        <v>42</v>
      </c>
      <c r="D29" s="45">
        <v>2</v>
      </c>
      <c r="E29" s="44" t="s">
        <v>29</v>
      </c>
      <c r="F29" s="24">
        <v>64000</v>
      </c>
      <c r="G29" s="24">
        <f t="shared" si="4"/>
        <v>128000</v>
      </c>
      <c r="H29" s="25" t="s">
        <v>19</v>
      </c>
      <c r="I29" s="33" t="e">
        <f t="shared" si="5"/>
        <v>#VALUE!</v>
      </c>
      <c r="J29" s="51" t="s">
        <v>72</v>
      </c>
      <c r="K29" s="42" t="s">
        <v>62</v>
      </c>
      <c r="L29" s="42" t="s">
        <v>51</v>
      </c>
      <c r="M29" s="42" t="s">
        <v>52</v>
      </c>
      <c r="N29" s="42" t="s">
        <v>53</v>
      </c>
      <c r="O29" s="43" t="s">
        <v>54</v>
      </c>
      <c r="P29"/>
      <c r="Q29"/>
      <c r="R29"/>
      <c r="S29"/>
      <c r="T29" s="2"/>
      <c r="U29" s="37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</row>
    <row r="30" spans="1:130" s="1" customFormat="1" ht="38.15" customHeight="1" thickBot="1">
      <c r="A30" s="50">
        <v>60005680</v>
      </c>
      <c r="B30" s="47">
        <v>10</v>
      </c>
      <c r="C30" s="57" t="s">
        <v>42</v>
      </c>
      <c r="D30" s="45">
        <v>1</v>
      </c>
      <c r="E30" s="44" t="s">
        <v>29</v>
      </c>
      <c r="F30" s="24">
        <v>35000</v>
      </c>
      <c r="G30" s="24">
        <f t="shared" si="4"/>
        <v>35000</v>
      </c>
      <c r="H30" s="25" t="s">
        <v>19</v>
      </c>
      <c r="I30" s="33" t="e">
        <f t="shared" si="5"/>
        <v>#VALUE!</v>
      </c>
      <c r="J30" s="51" t="s">
        <v>73</v>
      </c>
      <c r="K30" s="42" t="s">
        <v>62</v>
      </c>
      <c r="L30" s="42" t="s">
        <v>51</v>
      </c>
      <c r="M30" s="42" t="s">
        <v>52</v>
      </c>
      <c r="N30" s="42" t="s">
        <v>53</v>
      </c>
      <c r="O30" s="43" t="s">
        <v>54</v>
      </c>
      <c r="P30"/>
      <c r="Q30"/>
      <c r="R30"/>
      <c r="S30"/>
      <c r="T30" s="2"/>
      <c r="U30" s="37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</row>
    <row r="31" spans="1:130" s="1" customFormat="1" ht="38.15" customHeight="1" thickBot="1">
      <c r="A31" s="50">
        <v>60005681</v>
      </c>
      <c r="B31" s="47">
        <v>10</v>
      </c>
      <c r="C31" s="57" t="s">
        <v>38</v>
      </c>
      <c r="D31" s="45">
        <v>12</v>
      </c>
      <c r="E31" s="44" t="s">
        <v>29</v>
      </c>
      <c r="F31" s="24">
        <v>25000</v>
      </c>
      <c r="G31" s="24">
        <f t="shared" si="0"/>
        <v>300000</v>
      </c>
      <c r="H31" s="25" t="s">
        <v>19</v>
      </c>
      <c r="I31" s="33" t="e">
        <f t="shared" si="1"/>
        <v>#VALUE!</v>
      </c>
      <c r="J31" s="51" t="s">
        <v>74</v>
      </c>
      <c r="K31" s="42" t="s">
        <v>63</v>
      </c>
      <c r="L31" s="42" t="s">
        <v>51</v>
      </c>
      <c r="M31" s="42" t="s">
        <v>52</v>
      </c>
      <c r="N31" s="42" t="s">
        <v>53</v>
      </c>
      <c r="O31" s="43" t="s">
        <v>54</v>
      </c>
      <c r="P31"/>
      <c r="Q31"/>
      <c r="R31"/>
      <c r="S31"/>
      <c r="T31" s="2"/>
      <c r="U31" s="37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</row>
    <row r="32" spans="1:130" s="1" customFormat="1" ht="38.15" customHeight="1" thickBot="1">
      <c r="A32" s="50">
        <v>60005682</v>
      </c>
      <c r="B32" s="47">
        <v>10</v>
      </c>
      <c r="C32" s="57" t="s">
        <v>49</v>
      </c>
      <c r="D32" s="45">
        <v>1</v>
      </c>
      <c r="E32" s="44" t="s">
        <v>29</v>
      </c>
      <c r="F32" s="24">
        <v>13000</v>
      </c>
      <c r="G32" s="24">
        <f t="shared" si="0"/>
        <v>13000</v>
      </c>
      <c r="H32" s="25" t="s">
        <v>19</v>
      </c>
      <c r="I32" s="33" t="e">
        <f t="shared" si="1"/>
        <v>#VALUE!</v>
      </c>
      <c r="J32" s="56" t="s">
        <v>78</v>
      </c>
      <c r="K32" s="42" t="s">
        <v>57</v>
      </c>
      <c r="L32" s="42" t="s">
        <v>58</v>
      </c>
      <c r="M32" s="42" t="s">
        <v>52</v>
      </c>
      <c r="N32" s="42" t="s">
        <v>53</v>
      </c>
      <c r="O32" s="43" t="s">
        <v>54</v>
      </c>
      <c r="P32"/>
      <c r="Q32"/>
      <c r="R32"/>
      <c r="S32"/>
      <c r="T32" s="2"/>
      <c r="U32" s="37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</row>
    <row r="33" spans="1:130" s="1" customFormat="1" ht="38.15" customHeight="1" thickBot="1">
      <c r="A33" s="50">
        <v>60005683</v>
      </c>
      <c r="B33" s="47">
        <v>10</v>
      </c>
      <c r="C33" s="57" t="s">
        <v>50</v>
      </c>
      <c r="D33" s="45">
        <v>1</v>
      </c>
      <c r="E33" s="44" t="s">
        <v>29</v>
      </c>
      <c r="F33" s="24">
        <v>188000</v>
      </c>
      <c r="G33" s="24">
        <f t="shared" si="0"/>
        <v>188000</v>
      </c>
      <c r="H33" s="25" t="s">
        <v>19</v>
      </c>
      <c r="I33" s="33" t="e">
        <f t="shared" si="1"/>
        <v>#VALUE!</v>
      </c>
      <c r="J33" s="51" t="s">
        <v>75</v>
      </c>
      <c r="K33" s="42" t="s">
        <v>32</v>
      </c>
      <c r="L33" s="42" t="s">
        <v>33</v>
      </c>
      <c r="M33" s="42" t="s">
        <v>34</v>
      </c>
      <c r="N33" s="42" t="s">
        <v>35</v>
      </c>
      <c r="O33" s="43" t="s">
        <v>36</v>
      </c>
      <c r="P33"/>
      <c r="Q33"/>
      <c r="R33"/>
      <c r="S33"/>
      <c r="T33" s="2"/>
      <c r="U33" s="37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</row>
    <row r="34" spans="1:130" s="1" customFormat="1" ht="38.15" customHeight="1" thickBot="1">
      <c r="A34" s="50">
        <v>60005684</v>
      </c>
      <c r="B34" s="47">
        <v>10</v>
      </c>
      <c r="C34" s="44" t="s">
        <v>43</v>
      </c>
      <c r="D34" s="45">
        <v>1</v>
      </c>
      <c r="E34" s="44" t="s">
        <v>29</v>
      </c>
      <c r="F34" s="24">
        <v>17000</v>
      </c>
      <c r="G34" s="24">
        <f aca="true" t="shared" si="8" ref="G34">D34*F34</f>
        <v>17000</v>
      </c>
      <c r="H34" s="25" t="s">
        <v>19</v>
      </c>
      <c r="I34" s="33" t="e">
        <f aca="true" t="shared" si="9" ref="I34">H34*D34</f>
        <v>#VALUE!</v>
      </c>
      <c r="J34" s="51" t="s">
        <v>76</v>
      </c>
      <c r="K34" s="42" t="s">
        <v>64</v>
      </c>
      <c r="L34" s="42" t="s">
        <v>51</v>
      </c>
      <c r="M34" s="42" t="s">
        <v>52</v>
      </c>
      <c r="N34" s="42" t="s">
        <v>53</v>
      </c>
      <c r="O34" s="43" t="s">
        <v>54</v>
      </c>
      <c r="P34"/>
      <c r="Q34"/>
      <c r="R34"/>
      <c r="S34"/>
      <c r="T34" s="2"/>
      <c r="U34" s="37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</row>
    <row r="35" spans="1:130" s="1" customFormat="1" ht="38.15" customHeight="1" thickBot="1">
      <c r="A35" s="50">
        <v>60005685</v>
      </c>
      <c r="B35" s="47">
        <v>10</v>
      </c>
      <c r="C35" s="44" t="s">
        <v>41</v>
      </c>
      <c r="D35" s="45">
        <v>1</v>
      </c>
      <c r="E35" s="44" t="s">
        <v>29</v>
      </c>
      <c r="F35" s="24">
        <v>6000</v>
      </c>
      <c r="G35" s="24">
        <f t="shared" si="0"/>
        <v>6000</v>
      </c>
      <c r="H35" s="25" t="s">
        <v>19</v>
      </c>
      <c r="I35" s="33" t="e">
        <f t="shared" si="1"/>
        <v>#VALUE!</v>
      </c>
      <c r="J35" s="51" t="s">
        <v>77</v>
      </c>
      <c r="K35" s="42" t="s">
        <v>65</v>
      </c>
      <c r="L35" s="42" t="s">
        <v>58</v>
      </c>
      <c r="M35" s="42" t="s">
        <v>52</v>
      </c>
      <c r="N35" s="42" t="s">
        <v>53</v>
      </c>
      <c r="O35" s="43" t="s">
        <v>54</v>
      </c>
      <c r="P35"/>
      <c r="Q35"/>
      <c r="R35"/>
      <c r="S35"/>
      <c r="T35" s="2"/>
      <c r="U35" s="37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</row>
    <row r="36" spans="1:130" s="1" customFormat="1" ht="38.15" customHeight="1" thickBot="1">
      <c r="A36" s="71">
        <v>60005687</v>
      </c>
      <c r="B36" s="47">
        <v>10</v>
      </c>
      <c r="C36" s="44" t="s">
        <v>42</v>
      </c>
      <c r="D36" s="45">
        <v>1</v>
      </c>
      <c r="E36" s="44" t="s">
        <v>29</v>
      </c>
      <c r="F36" s="24">
        <v>48000</v>
      </c>
      <c r="G36" s="24">
        <f t="shared" si="0"/>
        <v>48000</v>
      </c>
      <c r="H36" s="25" t="s">
        <v>19</v>
      </c>
      <c r="I36" s="33" t="e">
        <f t="shared" si="1"/>
        <v>#VALUE!</v>
      </c>
      <c r="J36" s="69" t="s">
        <v>81</v>
      </c>
      <c r="K36" s="61" t="s">
        <v>82</v>
      </c>
      <c r="L36" s="61" t="s">
        <v>83</v>
      </c>
      <c r="M36" s="61">
        <v>33</v>
      </c>
      <c r="N36" s="61" t="s">
        <v>84</v>
      </c>
      <c r="O36" s="63" t="s">
        <v>54</v>
      </c>
      <c r="P36"/>
      <c r="Q36"/>
      <c r="R36"/>
      <c r="S36"/>
      <c r="T36" s="2"/>
      <c r="U36" s="37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</row>
    <row r="37" spans="1:130" s="1" customFormat="1" ht="38.15" customHeight="1" thickBot="1">
      <c r="A37" s="72"/>
      <c r="B37" s="47">
        <v>20</v>
      </c>
      <c r="C37" s="44" t="s">
        <v>80</v>
      </c>
      <c r="D37" s="45">
        <v>1</v>
      </c>
      <c r="E37" s="44" t="s">
        <v>29</v>
      </c>
      <c r="F37" s="24">
        <v>4500</v>
      </c>
      <c r="G37" s="24">
        <f t="shared" si="0"/>
        <v>4500</v>
      </c>
      <c r="H37" s="25" t="s">
        <v>19</v>
      </c>
      <c r="I37" s="33" t="e">
        <f t="shared" si="1"/>
        <v>#VALUE!</v>
      </c>
      <c r="J37" s="70"/>
      <c r="K37" s="67"/>
      <c r="L37" s="67" t="s">
        <v>83</v>
      </c>
      <c r="M37" s="67">
        <v>33</v>
      </c>
      <c r="N37" s="67" t="s">
        <v>84</v>
      </c>
      <c r="O37" s="68"/>
      <c r="P37"/>
      <c r="Q37"/>
      <c r="R37"/>
      <c r="S37"/>
      <c r="T37" s="2"/>
      <c r="U37" s="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</row>
    <row r="38" spans="1:130" s="1" customFormat="1" ht="38.15" customHeight="1" thickBot="1">
      <c r="A38" s="52">
        <v>60005688</v>
      </c>
      <c r="B38" s="47"/>
      <c r="C38" s="44" t="s">
        <v>42</v>
      </c>
      <c r="D38" s="45">
        <v>1</v>
      </c>
      <c r="E38" s="44" t="s">
        <v>29</v>
      </c>
      <c r="F38" s="24">
        <v>38800</v>
      </c>
      <c r="G38" s="24">
        <f aca="true" t="shared" si="10" ref="G38">D38*F38</f>
        <v>38800</v>
      </c>
      <c r="H38" s="25" t="s">
        <v>19</v>
      </c>
      <c r="I38" s="33" t="e">
        <f aca="true" t="shared" si="11" ref="I38">H38*D38</f>
        <v>#VALUE!</v>
      </c>
      <c r="J38" s="53" t="s">
        <v>88</v>
      </c>
      <c r="K38" s="58" t="s">
        <v>87</v>
      </c>
      <c r="L38" s="58"/>
      <c r="M38" s="58"/>
      <c r="N38" s="58"/>
      <c r="O38" s="55"/>
      <c r="P38"/>
      <c r="Q38"/>
      <c r="R38"/>
      <c r="S38"/>
      <c r="T38" s="2"/>
      <c r="U38" s="37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</row>
    <row r="39" spans="1:130" s="1" customFormat="1" ht="38.15" customHeight="1" thickBot="1">
      <c r="A39" s="59">
        <v>60005689</v>
      </c>
      <c r="B39" s="47">
        <v>10</v>
      </c>
      <c r="C39" s="44" t="s">
        <v>42</v>
      </c>
      <c r="D39" s="45">
        <v>1</v>
      </c>
      <c r="E39" s="44" t="s">
        <v>29</v>
      </c>
      <c r="F39" s="24">
        <v>32000</v>
      </c>
      <c r="G39" s="24">
        <f>D39*F39</f>
        <v>32000</v>
      </c>
      <c r="H39" s="25" t="s">
        <v>19</v>
      </c>
      <c r="I39" s="33" t="e">
        <f>H39*D39</f>
        <v>#VALUE!</v>
      </c>
      <c r="J39" s="60" t="s">
        <v>86</v>
      </c>
      <c r="K39" s="42" t="s">
        <v>85</v>
      </c>
      <c r="L39" s="42" t="s">
        <v>91</v>
      </c>
      <c r="M39" s="42" t="s">
        <v>52</v>
      </c>
      <c r="N39" s="42" t="s">
        <v>53</v>
      </c>
      <c r="O39" s="43" t="s">
        <v>54</v>
      </c>
      <c r="P39"/>
      <c r="Q39"/>
      <c r="R39"/>
      <c r="S39"/>
      <c r="T39" s="2"/>
      <c r="U39" s="37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</row>
    <row r="40" spans="1:130" s="1" customFormat="1" ht="38.15" customHeight="1" thickBot="1">
      <c r="A40" s="71">
        <v>60005693</v>
      </c>
      <c r="B40" s="47">
        <v>10</v>
      </c>
      <c r="C40" s="44" t="s">
        <v>42</v>
      </c>
      <c r="D40" s="45">
        <v>1</v>
      </c>
      <c r="E40" s="44" t="s">
        <v>29</v>
      </c>
      <c r="F40" s="24">
        <v>78990</v>
      </c>
      <c r="G40" s="24">
        <f aca="true" t="shared" si="12" ref="G40">D40*F40</f>
        <v>78990</v>
      </c>
      <c r="H40" s="25" t="s">
        <v>19</v>
      </c>
      <c r="I40" s="33" t="e">
        <f aca="true" t="shared" si="13" ref="I40">H40*D40</f>
        <v>#VALUE!</v>
      </c>
      <c r="J40" s="65" t="s">
        <v>92</v>
      </c>
      <c r="K40" s="61" t="s">
        <v>62</v>
      </c>
      <c r="L40" s="61" t="s">
        <v>51</v>
      </c>
      <c r="M40" s="61" t="s">
        <v>52</v>
      </c>
      <c r="N40" s="61" t="s">
        <v>53</v>
      </c>
      <c r="O40" s="63" t="s">
        <v>54</v>
      </c>
      <c r="P40"/>
      <c r="Q40"/>
      <c r="R40"/>
      <c r="S40"/>
      <c r="T40" s="2"/>
      <c r="U40" s="37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</row>
    <row r="41" spans="1:130" s="1" customFormat="1" ht="38.15" customHeight="1" thickBot="1">
      <c r="A41" s="80"/>
      <c r="B41" s="47">
        <v>20</v>
      </c>
      <c r="C41" s="44" t="s">
        <v>42</v>
      </c>
      <c r="D41" s="45">
        <v>1</v>
      </c>
      <c r="E41" s="44" t="s">
        <v>29</v>
      </c>
      <c r="F41" s="24">
        <v>59000</v>
      </c>
      <c r="G41" s="24">
        <f>D41*F41</f>
        <v>59000</v>
      </c>
      <c r="H41" s="48" t="s">
        <v>19</v>
      </c>
      <c r="I41" s="49" t="e">
        <f>H41*D41</f>
        <v>#VALUE!</v>
      </c>
      <c r="J41" s="66"/>
      <c r="K41" s="62"/>
      <c r="L41" s="62" t="s">
        <v>91</v>
      </c>
      <c r="M41" s="62" t="s">
        <v>52</v>
      </c>
      <c r="N41" s="62" t="s">
        <v>53</v>
      </c>
      <c r="O41" s="64"/>
      <c r="P41"/>
      <c r="Q41"/>
      <c r="R41"/>
      <c r="S41"/>
      <c r="T41" s="2"/>
      <c r="U41" s="37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</row>
    <row r="42" spans="1:130" s="1" customFormat="1" ht="15" thickBot="1" thickTop="1">
      <c r="A42" s="78" t="s">
        <v>20</v>
      </c>
      <c r="B42" s="79"/>
      <c r="C42" s="79"/>
      <c r="D42" s="79"/>
      <c r="E42" s="79"/>
      <c r="F42" s="79"/>
      <c r="G42" s="36">
        <f>SUM(G8:G41)</f>
        <v>2140790</v>
      </c>
      <c r="H42" s="23"/>
      <c r="I42" s="23"/>
      <c r="J42" s="23"/>
      <c r="K42" s="27"/>
      <c r="L42" s="13"/>
      <c r="M42" s="13"/>
      <c r="N42" s="13"/>
      <c r="O42" s="39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</row>
    <row r="43" spans="1:130" s="1" customFormat="1" ht="15" thickBot="1" thickTop="1">
      <c r="A43" s="75" t="s">
        <v>21</v>
      </c>
      <c r="B43" s="76"/>
      <c r="C43" s="76"/>
      <c r="D43" s="76"/>
      <c r="E43" s="76"/>
      <c r="F43" s="76"/>
      <c r="G43" s="76"/>
      <c r="H43" s="77"/>
      <c r="I43" s="4" t="e">
        <f>SUM(I8:I41)</f>
        <v>#VALUE!</v>
      </c>
      <c r="J43" s="14"/>
      <c r="K43" s="28"/>
      <c r="L43" s="17"/>
      <c r="M43" s="18"/>
      <c r="N43" s="17"/>
      <c r="O43" s="40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</row>
    <row r="44" spans="1:130" s="1" customFormat="1" ht="13.5" thickBot="1" thickTop="1">
      <c r="A44" s="8" t="s">
        <v>22</v>
      </c>
      <c r="B44" s="10"/>
      <c r="C44" s="7"/>
      <c r="D44" s="8"/>
      <c r="E44" s="7"/>
      <c r="F44" s="9"/>
      <c r="G44" s="9"/>
      <c r="H44" s="7"/>
      <c r="I44" s="7"/>
      <c r="J44" s="7"/>
      <c r="K44" s="29"/>
      <c r="L44" s="7"/>
      <c r="M44" s="8"/>
      <c r="N44" s="7"/>
      <c r="O44" s="41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</row>
    <row r="45" spans="1:130" s="1" customFormat="1" ht="13" thickBot="1">
      <c r="A45" s="8" t="s">
        <v>23</v>
      </c>
      <c r="B45" s="73" t="s">
        <v>19</v>
      </c>
      <c r="C45" s="74"/>
      <c r="D45" s="74"/>
      <c r="E45" s="74"/>
      <c r="F45" s="10" t="s">
        <v>24</v>
      </c>
      <c r="G45" s="7"/>
      <c r="H45" s="11"/>
      <c r="I45" s="7"/>
      <c r="J45" s="8"/>
      <c r="K45" s="29"/>
      <c r="L45" s="7"/>
      <c r="M45" s="8"/>
      <c r="N45" s="7"/>
      <c r="O45" s="41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</row>
    <row r="46" spans="2:15" ht="23.15" customHeight="1">
      <c r="B46" s="10"/>
      <c r="C46" s="7"/>
      <c r="D46" s="8"/>
      <c r="E46" s="7"/>
      <c r="F46" s="11"/>
      <c r="G46" s="11"/>
      <c r="H46" s="12" t="s">
        <v>25</v>
      </c>
      <c r="I46" s="7"/>
      <c r="J46" s="8"/>
      <c r="K46" s="29"/>
      <c r="L46" s="7"/>
      <c r="M46" s="8"/>
      <c r="N46" s="7"/>
      <c r="O46" s="41"/>
    </row>
    <row r="47" spans="2:15" ht="12.75">
      <c r="B47" s="10"/>
      <c r="C47" s="7"/>
      <c r="D47" s="19"/>
      <c r="E47" s="7"/>
      <c r="F47" s="11"/>
      <c r="G47" s="11"/>
      <c r="H47" s="12"/>
      <c r="I47" s="7"/>
      <c r="J47" s="8"/>
      <c r="K47" s="29"/>
      <c r="L47" s="7"/>
      <c r="M47" s="8"/>
      <c r="N47" s="7"/>
      <c r="O47" s="41"/>
    </row>
    <row r="48" spans="2:15" ht="12.75">
      <c r="B48" s="10"/>
      <c r="C48" s="7"/>
      <c r="D48" s="19"/>
      <c r="E48" s="7"/>
      <c r="F48" s="11"/>
      <c r="G48" s="9"/>
      <c r="H48" s="12"/>
      <c r="I48" s="7"/>
      <c r="J48" s="8"/>
      <c r="K48" s="29"/>
      <c r="L48" s="7"/>
      <c r="M48" s="8"/>
      <c r="N48" s="7"/>
      <c r="O48" s="41"/>
    </row>
    <row r="49" spans="2:15" ht="12.75">
      <c r="B49" s="10"/>
      <c r="C49" s="7"/>
      <c r="D49" s="19"/>
      <c r="E49" s="7"/>
      <c r="F49" s="11"/>
      <c r="G49" s="11"/>
      <c r="H49" s="12"/>
      <c r="I49" s="7"/>
      <c r="J49" s="8"/>
      <c r="K49" s="29"/>
      <c r="L49" s="7"/>
      <c r="M49" s="8"/>
      <c r="N49" s="7"/>
      <c r="O49" s="41"/>
    </row>
    <row r="50" spans="2:15" ht="14.5">
      <c r="B50" s="10"/>
      <c r="C50" s="46"/>
      <c r="D50" s="19"/>
      <c r="E50" s="7"/>
      <c r="F50" s="11"/>
      <c r="G50" s="11"/>
      <c r="H50" s="11"/>
      <c r="I50" s="12"/>
      <c r="J50" s="8"/>
      <c r="K50" s="29"/>
      <c r="L50" s="16"/>
      <c r="M50" s="16"/>
      <c r="N50" s="16"/>
      <c r="O50" s="30"/>
    </row>
    <row r="51" spans="2:15" ht="14.5">
      <c r="B51" s="10"/>
      <c r="C51" s="46"/>
      <c r="D51" s="19"/>
      <c r="E51" s="7"/>
      <c r="F51" s="8"/>
      <c r="G51" s="7"/>
      <c r="H51" s="7"/>
      <c r="I51" s="7"/>
      <c r="J51" s="16" t="s">
        <v>26</v>
      </c>
      <c r="K51" s="30"/>
      <c r="L51" s="15"/>
      <c r="M51" s="15"/>
      <c r="N51" s="15"/>
      <c r="O51" s="31"/>
    </row>
    <row r="52" spans="2:15" ht="12.75">
      <c r="B52" s="10"/>
      <c r="C52" s="46"/>
      <c r="D52" s="19"/>
      <c r="E52" s="7"/>
      <c r="F52" s="7"/>
      <c r="G52" s="7"/>
      <c r="H52" s="7"/>
      <c r="I52" s="7"/>
      <c r="J52" s="15" t="s">
        <v>27</v>
      </c>
      <c r="K52" s="31"/>
      <c r="L52" s="15"/>
      <c r="M52" s="15"/>
      <c r="N52" s="15"/>
      <c r="O52" s="31"/>
    </row>
    <row r="53" spans="2:11" ht="12.75">
      <c r="B53" s="10"/>
      <c r="C53" s="46"/>
      <c r="D53" s="19"/>
      <c r="E53" s="7"/>
      <c r="F53" s="7"/>
      <c r="G53" s="7"/>
      <c r="H53" s="7"/>
      <c r="I53" s="7"/>
      <c r="J53" s="15" t="s">
        <v>28</v>
      </c>
      <c r="K53" s="31"/>
    </row>
    <row r="54" spans="3:4" ht="12.75">
      <c r="C54" s="2"/>
      <c r="D54" s="22"/>
    </row>
    <row r="55" spans="3:4" ht="12.75">
      <c r="C55" s="2"/>
      <c r="D55" s="22"/>
    </row>
    <row r="56" spans="3:5" ht="12.75">
      <c r="C56" s="2"/>
      <c r="D56" s="22"/>
      <c r="E56" s="22"/>
    </row>
    <row r="57" ht="12.75">
      <c r="D57" s="22"/>
    </row>
    <row r="58" ht="12.75">
      <c r="D58" s="22"/>
    </row>
    <row r="59" ht="12.75">
      <c r="D59" s="22"/>
    </row>
    <row r="60" spans="4:6" ht="12.75">
      <c r="D60" s="22"/>
      <c r="F60" s="37"/>
    </row>
    <row r="61" ht="12.75">
      <c r="D61" s="22"/>
    </row>
    <row r="64" ht="12.75">
      <c r="D64" s="22"/>
    </row>
  </sheetData>
  <mergeCells count="52">
    <mergeCell ref="N8:N9"/>
    <mergeCell ref="O8:O9"/>
    <mergeCell ref="A10:A20"/>
    <mergeCell ref="A23:A25"/>
    <mergeCell ref="J10:J20"/>
    <mergeCell ref="K10:K20"/>
    <mergeCell ref="L10:L20"/>
    <mergeCell ref="M10:M20"/>
    <mergeCell ref="N10:N20"/>
    <mergeCell ref="O10:O20"/>
    <mergeCell ref="J23:J25"/>
    <mergeCell ref="K23:K25"/>
    <mergeCell ref="L23:L25"/>
    <mergeCell ref="M23:M25"/>
    <mergeCell ref="N23:N25"/>
    <mergeCell ref="O23:O25"/>
    <mergeCell ref="A8:A9"/>
    <mergeCell ref="J8:J9"/>
    <mergeCell ref="K8:K9"/>
    <mergeCell ref="L8:L9"/>
    <mergeCell ref="M8:M9"/>
    <mergeCell ref="A2:O2"/>
    <mergeCell ref="A3:O3"/>
    <mergeCell ref="A4:O4"/>
    <mergeCell ref="A6:A7"/>
    <mergeCell ref="B6:B7"/>
    <mergeCell ref="C6:C7"/>
    <mergeCell ref="O6:O7"/>
    <mergeCell ref="K6:K7"/>
    <mergeCell ref="L6:L7"/>
    <mergeCell ref="N6:N7"/>
    <mergeCell ref="D6:D7"/>
    <mergeCell ref="E6:E7"/>
    <mergeCell ref="F6:G6"/>
    <mergeCell ref="H6:I6"/>
    <mergeCell ref="A36:A37"/>
    <mergeCell ref="B45:E45"/>
    <mergeCell ref="A43:H43"/>
    <mergeCell ref="A42:F42"/>
    <mergeCell ref="K36:K37"/>
    <mergeCell ref="A40:A41"/>
    <mergeCell ref="K40:K41"/>
    <mergeCell ref="M40:M41"/>
    <mergeCell ref="N40:N41"/>
    <mergeCell ref="O40:O41"/>
    <mergeCell ref="J40:J41"/>
    <mergeCell ref="M36:M37"/>
    <mergeCell ref="N36:N37"/>
    <mergeCell ref="O36:O37"/>
    <mergeCell ref="J36:J37"/>
    <mergeCell ref="L36:L37"/>
    <mergeCell ref="L40:L41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7" ma:contentTypeDescription="Vytvoří nový dokument" ma:contentTypeScope="" ma:versionID="f035199b373d3beef62a15cfc58dbf28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ff2ffb39a0ce8c2f8e67b21f5f83be5e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6D73CE-7B16-4404-9AD6-E77F58B685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http://schemas.microsoft.com/office/2006/documentManagement/typ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dcterms:created xsi:type="dcterms:W3CDTF">2019-08-01T11:10:14Z</dcterms:created>
  <dcterms:modified xsi:type="dcterms:W3CDTF">2023-09-13T12:13:41Z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