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0585\OneDrive - VSB-TUO\Plocha\"/>
    </mc:Choice>
  </mc:AlternateContent>
  <xr:revisionPtr revIDLastSave="0" documentId="13_ncr:1_{8BE51528-E0F6-446E-952A-2446F2DAA5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" sheetId="1" r:id="rId1"/>
    <sheet name="Posluchárna UA3" sheetId="2" r:id="rId2"/>
    <sheet name="Posluchárna UA4" sheetId="3" r:id="rId3"/>
    <sheet name="Posluchárna UA5" sheetId="4" r:id="rId4"/>
  </sheets>
  <definedNames>
    <definedName name="_xlnm._FilterDatabase" localSheetId="1" hidden="1">'Posluchárna UA3'!$A$2:$I$109</definedName>
    <definedName name="_xlnm._FilterDatabase" localSheetId="2" hidden="1">'Posluchárna UA4'!$A$2:$I$108</definedName>
    <definedName name="_xlnm._FilterDatabase" localSheetId="3" hidden="1">'Posluchárna UA5'!$A$2:$I$108</definedName>
    <definedName name="_Toc515456815" localSheetId="1">'Posluchárna UA3'!#REF!</definedName>
    <definedName name="_Toc515456815" localSheetId="2">'Posluchárna UA4'!#REF!</definedName>
    <definedName name="_Toc515456815" localSheetId="3">'Posluchárna UA5'!#REF!</definedName>
    <definedName name="Excel_BuiltIn_Print_Titles_1" localSheetId="1">'Posluchárna UA3'!$D$2:$HQ$2</definedName>
    <definedName name="Excel_BuiltIn_Print_Titles_1" localSheetId="2">'Posluchárna UA4'!$D$2:$HQ$2</definedName>
    <definedName name="Excel_BuiltIn_Print_Titles_1" localSheetId="3">'Posluchárna UA5'!$D$2:$HQ$2</definedName>
    <definedName name="Excel_BuiltIn_Print_Titles_1" localSheetId="0">Rekapitulace!#REF!</definedName>
    <definedName name="Excel_BuiltIn_Print_Titles_1">#REF!</definedName>
    <definedName name="_xlnm.Print_Titles" localSheetId="1">'Posluchárna UA3'!$2:$2</definedName>
    <definedName name="_xlnm.Print_Titles" localSheetId="2">'Posluchárna UA4'!$2:$2</definedName>
    <definedName name="_xlnm.Print_Titles" localSheetId="3">'Posluchárna UA5'!$2:$2</definedName>
    <definedName name="_xlnm.Print_Area" localSheetId="1">'Posluchárna UA3'!$A$1:$I$73</definedName>
    <definedName name="_xlnm.Print_Area" localSheetId="2">'Posluchárna UA4'!$A$1:$I$72</definedName>
    <definedName name="_xlnm.Print_Area" localSheetId="3">'Posluchárna UA5'!$A$1:$I$72</definedName>
    <definedName name="_xlnm.Print_Area" localSheetId="0">Rekapitulace!$A$1:$E$19</definedName>
    <definedName name="Z_39FBE80E_7970_4C33_A679_A4FAFA52E768_.wvu.Cols" localSheetId="1" hidden="1">'Posluchárna UA3'!$B:$B,'Posluchárna UA3'!#REF!,'Posluchárna UA3'!#REF!</definedName>
    <definedName name="Z_39FBE80E_7970_4C33_A679_A4FAFA52E768_.wvu.Cols" localSheetId="2" hidden="1">'Posluchárna UA4'!$B:$B,'Posluchárna UA4'!#REF!,'Posluchárna UA4'!#REF!</definedName>
    <definedName name="Z_39FBE80E_7970_4C33_A679_A4FAFA52E768_.wvu.Cols" localSheetId="3" hidden="1">'Posluchárna UA5'!$B:$B,'Posluchárna UA5'!#REF!,'Posluchárna UA5'!#REF!</definedName>
    <definedName name="Z_39FBE80E_7970_4C33_A679_A4FAFA52E768_.wvu.FilterData" localSheetId="1" hidden="1">'Posluchárna UA3'!$A$2:$I$109</definedName>
    <definedName name="Z_39FBE80E_7970_4C33_A679_A4FAFA52E768_.wvu.FilterData" localSheetId="2" hidden="1">'Posluchárna UA4'!$A$2:$I$108</definedName>
    <definedName name="Z_39FBE80E_7970_4C33_A679_A4FAFA52E768_.wvu.FilterData" localSheetId="3" hidden="1">'Posluchárna UA5'!$A$2:$I$108</definedName>
    <definedName name="Z_39FBE80E_7970_4C33_A679_A4FAFA52E768_.wvu.PrintArea" localSheetId="1" hidden="1">'Posluchárna UA3'!$A$1:$I$73</definedName>
    <definedName name="Z_39FBE80E_7970_4C33_A679_A4FAFA52E768_.wvu.PrintArea" localSheetId="2" hidden="1">'Posluchárna UA4'!$A$1:$I$72</definedName>
    <definedName name="Z_39FBE80E_7970_4C33_A679_A4FAFA52E768_.wvu.PrintArea" localSheetId="3" hidden="1">'Posluchárna UA5'!$A$1:$I$72</definedName>
    <definedName name="Z_39FBE80E_7970_4C33_A679_A4FAFA52E768_.wvu.PrintArea" localSheetId="0" hidden="1">Rekapitulace!$A$1:$E$19</definedName>
    <definedName name="Z_39FBE80E_7970_4C33_A679_A4FAFA52E768_.wvu.PrintTitles" localSheetId="1" hidden="1">'Posluchárna UA3'!$2:$2</definedName>
    <definedName name="Z_39FBE80E_7970_4C33_A679_A4FAFA52E768_.wvu.PrintTitles" localSheetId="2" hidden="1">'Posluchárna UA4'!$2:$2</definedName>
    <definedName name="Z_39FBE80E_7970_4C33_A679_A4FAFA52E768_.wvu.PrintTitles" localSheetId="3" hidden="1">'Posluchárna UA5'!$2:$2</definedName>
    <definedName name="Z_4D0D2B2A_9DF8_458C_AAEE_86A80A3339F0_.wvu.Cols" localSheetId="1" hidden="1">'Posluchárna UA3'!#REF!</definedName>
    <definedName name="Z_4D0D2B2A_9DF8_458C_AAEE_86A80A3339F0_.wvu.Cols" localSheetId="2" hidden="1">'Posluchárna UA4'!#REF!</definedName>
    <definedName name="Z_4D0D2B2A_9DF8_458C_AAEE_86A80A3339F0_.wvu.Cols" localSheetId="3" hidden="1">'Posluchárna UA5'!#REF!</definedName>
    <definedName name="Z_4D0D2B2A_9DF8_458C_AAEE_86A80A3339F0_.wvu.FilterData" localSheetId="1" hidden="1">'Posluchárna UA3'!$A$2:$I$109</definedName>
    <definedName name="Z_4D0D2B2A_9DF8_458C_AAEE_86A80A3339F0_.wvu.FilterData" localSheetId="2" hidden="1">'Posluchárna UA4'!$A$2:$I$108</definedName>
    <definedName name="Z_4D0D2B2A_9DF8_458C_AAEE_86A80A3339F0_.wvu.FilterData" localSheetId="3" hidden="1">'Posluchárna UA5'!$A$2:$I$108</definedName>
    <definedName name="Z_4D0D2B2A_9DF8_458C_AAEE_86A80A3339F0_.wvu.PrintArea" localSheetId="1" hidden="1">'Posluchárna UA3'!$A$2:$I$109</definedName>
    <definedName name="Z_4D0D2B2A_9DF8_458C_AAEE_86A80A3339F0_.wvu.PrintArea" localSheetId="2" hidden="1">'Posluchárna UA4'!$A$2:$I$108</definedName>
    <definedName name="Z_4D0D2B2A_9DF8_458C_AAEE_86A80A3339F0_.wvu.PrintArea" localSheetId="3" hidden="1">'Posluchárna UA5'!$A$2:$I$108</definedName>
    <definedName name="Z_4D0D2B2A_9DF8_458C_AAEE_86A80A3339F0_.wvu.PrintTitles" localSheetId="1" hidden="1">'Posluchárna UA3'!$2:$2</definedName>
    <definedName name="Z_4D0D2B2A_9DF8_458C_AAEE_86A80A3339F0_.wvu.PrintTitles" localSheetId="2" hidden="1">'Posluchárna UA4'!$2:$2</definedName>
    <definedName name="Z_4D0D2B2A_9DF8_458C_AAEE_86A80A3339F0_.wvu.PrintTitles" localSheetId="3" hidden="1">'Posluchárna UA5'!$2:$2</definedName>
    <definedName name="Z_5A8C5846_FCD8_4C75_AD55_AF757C984B4F_.wvu.Cols" localSheetId="1" hidden="1">'Posluchárna UA3'!$B:$B,'Posluchárna UA3'!#REF!,'Posluchárna UA3'!#REF!</definedName>
    <definedName name="Z_5A8C5846_FCD8_4C75_AD55_AF757C984B4F_.wvu.Cols" localSheetId="2" hidden="1">'Posluchárna UA4'!$B:$B,'Posluchárna UA4'!#REF!,'Posluchárna UA4'!#REF!</definedName>
    <definedName name="Z_5A8C5846_FCD8_4C75_AD55_AF757C984B4F_.wvu.Cols" localSheetId="3" hidden="1">'Posluchárna UA5'!$B:$B,'Posluchárna UA5'!#REF!,'Posluchárna UA5'!#REF!</definedName>
    <definedName name="Z_5A8C5846_FCD8_4C75_AD55_AF757C984B4F_.wvu.FilterData" localSheetId="1" hidden="1">'Posluchárna UA3'!$A$2:$I$109</definedName>
    <definedName name="Z_5A8C5846_FCD8_4C75_AD55_AF757C984B4F_.wvu.FilterData" localSheetId="2" hidden="1">'Posluchárna UA4'!$A$2:$I$108</definedName>
    <definedName name="Z_5A8C5846_FCD8_4C75_AD55_AF757C984B4F_.wvu.FilterData" localSheetId="3" hidden="1">'Posluchárna UA5'!$A$2:$I$108</definedName>
    <definedName name="Z_5A8C5846_FCD8_4C75_AD55_AF757C984B4F_.wvu.PrintArea" localSheetId="1" hidden="1">'Posluchárna UA3'!$A$1:$I$73</definedName>
    <definedName name="Z_5A8C5846_FCD8_4C75_AD55_AF757C984B4F_.wvu.PrintArea" localSheetId="2" hidden="1">'Posluchárna UA4'!$A$1:$I$72</definedName>
    <definedName name="Z_5A8C5846_FCD8_4C75_AD55_AF757C984B4F_.wvu.PrintArea" localSheetId="3" hidden="1">'Posluchárna UA5'!$A$1:$I$72</definedName>
    <definedName name="Z_5A8C5846_FCD8_4C75_AD55_AF757C984B4F_.wvu.PrintArea" localSheetId="0" hidden="1">Rekapitulace!$A$1:$E$19</definedName>
    <definedName name="Z_5A8C5846_FCD8_4C75_AD55_AF757C984B4F_.wvu.PrintTitles" localSheetId="1" hidden="1">'Posluchárna UA3'!$2:$2</definedName>
    <definedName name="Z_5A8C5846_FCD8_4C75_AD55_AF757C984B4F_.wvu.PrintTitles" localSheetId="2" hidden="1">'Posluchárna UA4'!$2:$2</definedName>
    <definedName name="Z_5A8C5846_FCD8_4C75_AD55_AF757C984B4F_.wvu.PrintTitles" localSheetId="3" hidden="1">'Posluchárna UA5'!$2:$2</definedName>
    <definedName name="Z_663F3EEA_54DF_4CA4_AC64_811AA139A51B_.wvu.FilterData" localSheetId="1" hidden="1">'Posluchárna UA3'!$A$2:$I$109</definedName>
    <definedName name="Z_663F3EEA_54DF_4CA4_AC64_811AA139A51B_.wvu.FilterData" localSheetId="2" hidden="1">'Posluchárna UA4'!$A$2:$I$108</definedName>
    <definedName name="Z_663F3EEA_54DF_4CA4_AC64_811AA139A51B_.wvu.FilterData" localSheetId="3" hidden="1">'Posluchárna UA5'!$A$2:$I$108</definedName>
    <definedName name="Z_8739B187_5193_4A50_AB3C_AACA053D53F9_.wvu.Cols" localSheetId="1" hidden="1">'Posluchárna UA3'!#REF!</definedName>
    <definedName name="Z_8739B187_5193_4A50_AB3C_AACA053D53F9_.wvu.Cols" localSheetId="2" hidden="1">'Posluchárna UA4'!#REF!</definedName>
    <definedName name="Z_8739B187_5193_4A50_AB3C_AACA053D53F9_.wvu.Cols" localSheetId="3" hidden="1">'Posluchárna UA5'!#REF!</definedName>
    <definedName name="Z_8739B187_5193_4A50_AB3C_AACA053D53F9_.wvu.FilterData" localSheetId="1" hidden="1">'Posluchárna UA3'!$A$2:$I$109</definedName>
    <definedName name="Z_8739B187_5193_4A50_AB3C_AACA053D53F9_.wvu.FilterData" localSheetId="2" hidden="1">'Posluchárna UA4'!$A$2:$I$108</definedName>
    <definedName name="Z_8739B187_5193_4A50_AB3C_AACA053D53F9_.wvu.FilterData" localSheetId="3" hidden="1">'Posluchárna UA5'!$A$2:$I$108</definedName>
    <definedName name="Z_A3E3B2AA_9BB5_41C9_8CA9_3FF2F938F5E3_.wvu.Cols" localSheetId="1" hidden="1">'Posluchárna UA3'!$B:$B</definedName>
    <definedName name="Z_A3E3B2AA_9BB5_41C9_8CA9_3FF2F938F5E3_.wvu.Cols" localSheetId="2" hidden="1">'Posluchárna UA4'!$B:$B</definedName>
    <definedName name="Z_A3E3B2AA_9BB5_41C9_8CA9_3FF2F938F5E3_.wvu.Cols" localSheetId="3" hidden="1">'Posluchárna UA5'!$B:$B</definedName>
    <definedName name="Z_A3E3B2AA_9BB5_41C9_8CA9_3FF2F938F5E3_.wvu.FilterData" localSheetId="1" hidden="1">'Posluchárna UA3'!$A$2:$I$109</definedName>
    <definedName name="Z_A3E3B2AA_9BB5_41C9_8CA9_3FF2F938F5E3_.wvu.FilterData" localSheetId="2" hidden="1">'Posluchárna UA4'!$A$2:$I$108</definedName>
    <definedName name="Z_A3E3B2AA_9BB5_41C9_8CA9_3FF2F938F5E3_.wvu.FilterData" localSheetId="3" hidden="1">'Posluchárna UA5'!$A$2:$I$108</definedName>
    <definedName name="Z_A3E3B2AA_9BB5_41C9_8CA9_3FF2F938F5E3_.wvu.PrintArea" localSheetId="1" hidden="1">'Posluchárna UA3'!$A$1:$I$73</definedName>
    <definedName name="Z_A3E3B2AA_9BB5_41C9_8CA9_3FF2F938F5E3_.wvu.PrintArea" localSheetId="2" hidden="1">'Posluchárna UA4'!$A$1:$I$72</definedName>
    <definedName name="Z_A3E3B2AA_9BB5_41C9_8CA9_3FF2F938F5E3_.wvu.PrintArea" localSheetId="3" hidden="1">'Posluchárna UA5'!$A$1:$I$72</definedName>
    <definedName name="Z_A3E3B2AA_9BB5_41C9_8CA9_3FF2F938F5E3_.wvu.PrintArea" localSheetId="0" hidden="1">Rekapitulace!$A$1:$E$19</definedName>
    <definedName name="Z_A3E3B2AA_9BB5_41C9_8CA9_3FF2F938F5E3_.wvu.PrintTitles" localSheetId="1" hidden="1">'Posluchárna UA3'!$2:$2</definedName>
    <definedName name="Z_A3E3B2AA_9BB5_41C9_8CA9_3FF2F938F5E3_.wvu.PrintTitles" localSheetId="2" hidden="1">'Posluchárna UA4'!$2:$2</definedName>
    <definedName name="Z_A3E3B2AA_9BB5_41C9_8CA9_3FF2F938F5E3_.wvu.PrintTitles" localSheetId="3" hidden="1">'Posluchárna UA5'!$2:$2</definedName>
    <definedName name="Z_A8516F51_6148_471D_9740_3839F20F260D_.wvu.Cols" localSheetId="1" hidden="1">'Posluchárna UA3'!$B:$B</definedName>
    <definedName name="Z_A8516F51_6148_471D_9740_3839F20F260D_.wvu.Cols" localSheetId="2" hidden="1">'Posluchárna UA4'!$B:$B</definedName>
    <definedName name="Z_A8516F51_6148_471D_9740_3839F20F260D_.wvu.Cols" localSheetId="3" hidden="1">'Posluchárna UA5'!$B:$B</definedName>
    <definedName name="Z_A8516F51_6148_471D_9740_3839F20F260D_.wvu.FilterData" localSheetId="1" hidden="1">'Posluchárna UA3'!$A$2:$I$109</definedName>
    <definedName name="Z_A8516F51_6148_471D_9740_3839F20F260D_.wvu.FilterData" localSheetId="2" hidden="1">'Posluchárna UA4'!$A$2:$I$108</definedName>
    <definedName name="Z_A8516F51_6148_471D_9740_3839F20F260D_.wvu.FilterData" localSheetId="3" hidden="1">'Posluchárna UA5'!$A$2:$I$108</definedName>
    <definedName name="Z_A8516F51_6148_471D_9740_3839F20F260D_.wvu.PrintArea" localSheetId="1" hidden="1">'Posluchárna UA3'!$A$1:$I$73</definedName>
    <definedName name="Z_A8516F51_6148_471D_9740_3839F20F260D_.wvu.PrintArea" localSheetId="2" hidden="1">'Posluchárna UA4'!$A$1:$I$72</definedName>
    <definedName name="Z_A8516F51_6148_471D_9740_3839F20F260D_.wvu.PrintArea" localSheetId="3" hidden="1">'Posluchárna UA5'!$A$1:$I$72</definedName>
    <definedName name="Z_A8516F51_6148_471D_9740_3839F20F260D_.wvu.PrintArea" localSheetId="0" hidden="1">Rekapitulace!$A$1:$E$19</definedName>
    <definedName name="Z_A8516F51_6148_471D_9740_3839F20F260D_.wvu.PrintTitles" localSheetId="1" hidden="1">'Posluchárna UA3'!$2:$2</definedName>
    <definedName name="Z_A8516F51_6148_471D_9740_3839F20F260D_.wvu.PrintTitles" localSheetId="2" hidden="1">'Posluchárna UA4'!$2:$2</definedName>
    <definedName name="Z_A8516F51_6148_471D_9740_3839F20F260D_.wvu.PrintTitles" localSheetId="3" hidden="1">'Posluchárna UA5'!$2:$2</definedName>
    <definedName name="Z_C813679C_1F25_4E8B_B995_533787F0CCF2_.wvu.Cols" localSheetId="1" hidden="1">'Posluchárna UA3'!#REF!</definedName>
    <definedName name="Z_C813679C_1F25_4E8B_B995_533787F0CCF2_.wvu.Cols" localSheetId="2" hidden="1">'Posluchárna UA4'!#REF!</definedName>
    <definedName name="Z_C813679C_1F25_4E8B_B995_533787F0CCF2_.wvu.Cols" localSheetId="3" hidden="1">'Posluchárna UA5'!#REF!</definedName>
    <definedName name="Z_C813679C_1F25_4E8B_B995_533787F0CCF2_.wvu.FilterData" localSheetId="1" hidden="1">'Posluchárna UA3'!$A$2:$I$109</definedName>
    <definedName name="Z_C813679C_1F25_4E8B_B995_533787F0CCF2_.wvu.FilterData" localSheetId="2" hidden="1">'Posluchárna UA4'!$A$2:$I$108</definedName>
    <definedName name="Z_C813679C_1F25_4E8B_B995_533787F0CCF2_.wvu.FilterData" localSheetId="3" hidden="1">'Posluchárna UA5'!$A$2:$I$108</definedName>
    <definedName name="Z_C813679C_1F25_4E8B_B995_533787F0CCF2_.wvu.PrintArea" localSheetId="1" hidden="1">'Posluchárna UA3'!$A$2:$I$109</definedName>
    <definedName name="Z_C813679C_1F25_4E8B_B995_533787F0CCF2_.wvu.PrintArea" localSheetId="2" hidden="1">'Posluchárna UA4'!$A$2:$I$108</definedName>
    <definedName name="Z_C813679C_1F25_4E8B_B995_533787F0CCF2_.wvu.PrintArea" localSheetId="3" hidden="1">'Posluchárna UA5'!$A$2:$I$108</definedName>
    <definedName name="Z_C813679C_1F25_4E8B_B995_533787F0CCF2_.wvu.PrintTitles" localSheetId="1" hidden="1">'Posluchárna UA3'!$2:$2</definedName>
    <definedName name="Z_C813679C_1F25_4E8B_B995_533787F0CCF2_.wvu.PrintTitles" localSheetId="2" hidden="1">'Posluchárna UA4'!$2:$2</definedName>
    <definedName name="Z_C813679C_1F25_4E8B_B995_533787F0CCF2_.wvu.PrintTitles" localSheetId="3" hidden="1">'Posluchárna UA5'!$2:$2</definedName>
    <definedName name="Z_D80F4BCD_90E6_4CF9_BB80_CD28A212AF14_.wvu.Cols" localSheetId="1" hidden="1">'Posluchárna UA3'!#REF!</definedName>
    <definedName name="Z_D80F4BCD_90E6_4CF9_BB80_CD28A212AF14_.wvu.Cols" localSheetId="2" hidden="1">'Posluchárna UA4'!#REF!</definedName>
    <definedName name="Z_D80F4BCD_90E6_4CF9_BB80_CD28A212AF14_.wvu.Cols" localSheetId="3" hidden="1">'Posluchárna UA5'!#REF!</definedName>
    <definedName name="Z_D80F4BCD_90E6_4CF9_BB80_CD28A212AF14_.wvu.FilterData" localSheetId="1" hidden="1">'Posluchárna UA3'!$A$2:$I$109</definedName>
    <definedName name="Z_D80F4BCD_90E6_4CF9_BB80_CD28A212AF14_.wvu.FilterData" localSheetId="2" hidden="1">'Posluchárna UA4'!$A$2:$I$108</definedName>
    <definedName name="Z_D80F4BCD_90E6_4CF9_BB80_CD28A212AF14_.wvu.FilterData" localSheetId="3" hidden="1">'Posluchárna UA5'!$A$2:$I$108</definedName>
    <definedName name="Z_D80F4BCD_90E6_4CF9_BB80_CD28A212AF14_.wvu.PrintArea" localSheetId="1" hidden="1">'Posluchárna UA3'!$A$2:$I$109</definedName>
    <definedName name="Z_D80F4BCD_90E6_4CF9_BB80_CD28A212AF14_.wvu.PrintArea" localSheetId="2" hidden="1">'Posluchárna UA4'!$A$2:$I$108</definedName>
    <definedName name="Z_D80F4BCD_90E6_4CF9_BB80_CD28A212AF14_.wvu.PrintArea" localSheetId="3" hidden="1">'Posluchárna UA5'!$A$2:$I$108</definedName>
    <definedName name="Z_D80F4BCD_90E6_4CF9_BB80_CD28A212AF14_.wvu.PrintTitles" localSheetId="1" hidden="1">'Posluchárna UA3'!$2:$2</definedName>
    <definedName name="Z_D80F4BCD_90E6_4CF9_BB80_CD28A212AF14_.wvu.PrintTitles" localSheetId="2" hidden="1">'Posluchárna UA4'!$2:$2</definedName>
    <definedName name="Z_D80F4BCD_90E6_4CF9_BB80_CD28A212AF14_.wvu.PrintTitles" localSheetId="3" hidden="1">'Posluchárna UA5'!$2:$2</definedName>
    <definedName name="Z_F18F5723_E1DD_4928_A1A8_38350028BAD1_.wvu.Cols" localSheetId="1" hidden="1">'Posluchárna UA3'!#REF!</definedName>
    <definedName name="Z_F18F5723_E1DD_4928_A1A8_38350028BAD1_.wvu.Cols" localSheetId="2" hidden="1">'Posluchárna UA4'!#REF!</definedName>
    <definedName name="Z_F18F5723_E1DD_4928_A1A8_38350028BAD1_.wvu.Cols" localSheetId="3" hidden="1">'Posluchárna UA5'!#REF!</definedName>
    <definedName name="Z_F18F5723_E1DD_4928_A1A8_38350028BAD1_.wvu.FilterData" localSheetId="1" hidden="1">'Posluchárna UA3'!$A$2:$I$2</definedName>
    <definedName name="Z_F18F5723_E1DD_4928_A1A8_38350028BAD1_.wvu.FilterData" localSheetId="2" hidden="1">'Posluchárna UA4'!$A$2:$I$2</definedName>
    <definedName name="Z_F18F5723_E1DD_4928_A1A8_38350028BAD1_.wvu.FilterData" localSheetId="3" hidden="1">'Posluchárna UA5'!$A$2:$I$2</definedName>
    <definedName name="Z_F18F5723_E1DD_4928_A1A8_38350028BAD1_.wvu.PrintArea" localSheetId="1" hidden="1">'Posluchárna UA3'!$A$2:$I$108</definedName>
    <definedName name="Z_F18F5723_E1DD_4928_A1A8_38350028BAD1_.wvu.PrintArea" localSheetId="2" hidden="1">'Posluchárna UA4'!$A$2:$I$107</definedName>
    <definedName name="Z_F18F5723_E1DD_4928_A1A8_38350028BAD1_.wvu.PrintArea" localSheetId="3" hidden="1">'Posluchárna UA5'!$A$2:$I$107</definedName>
    <definedName name="Z_F18F5723_E1DD_4928_A1A8_38350028BAD1_.wvu.PrintTitles" localSheetId="1" hidden="1">'Posluchárna UA3'!$2:$2</definedName>
    <definedName name="Z_F18F5723_E1DD_4928_A1A8_38350028BAD1_.wvu.PrintTitles" localSheetId="2" hidden="1">'Posluchárna UA4'!$2:$2</definedName>
    <definedName name="Z_F18F5723_E1DD_4928_A1A8_38350028BAD1_.wvu.PrintTitles" localSheetId="3" hidden="1">'Posluchárna UA5'!$2:$2</definedName>
  </definedNames>
  <calcPr calcId="191028"/>
  <customWorkbookViews>
    <customWorkbookView name="Ján Hadžega – osobní zobrazení" guid="{A8516F51-6148-471D-9740-3839F20F260D}" mergeInterval="0" personalView="1" maximized="1" xWindow="-9" yWindow="-9" windowWidth="1938" windowHeight="1048" activeSheetId="4"/>
    <customWorkbookView name="Antonín Turek – osobní zobrazení" guid="{A3E3B2AA-9BB5-41C9-8CA9-3FF2F938F5E3}" mergeInterval="0" personalView="1" maximized="1" xWindow="-8" yWindow="-8" windowWidth="1854" windowHeight="1096" activeSheetId="1"/>
    <customWorkbookView name="David Jakubec – osobní zobrazení" guid="{5A8C5846-FCD8-4C75-AD55-AF757C984B4F}" mergeInterval="0" personalView="1" maximized="1" xWindow="-8" yWindow="-8" windowWidth="1936" windowHeight="1056" activeSheetId="4"/>
    <customWorkbookView name="Vladimír Lazárek – osobní zobrazení" guid="{39FBE80E-7970-4C33-A679-A4FAFA52E768}" mergeInterval="0" personalView="1" maximized="1" xWindow="-8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44" i="4" l="1"/>
  <c r="H43" i="4"/>
  <c r="B12" i="1"/>
  <c r="H43" i="3" l="1"/>
  <c r="H44" i="3"/>
  <c r="C13" i="1" l="1"/>
  <c r="B11" i="1" l="1"/>
  <c r="C12" i="1" l="1"/>
  <c r="E12" i="1" s="1"/>
  <c r="H45" i="2"/>
  <c r="H44" i="2"/>
  <c r="C11" i="1" l="1"/>
  <c r="E11" i="1" s="1"/>
  <c r="E13" i="1" l="1"/>
  <c r="E14" i="1" l="1"/>
</calcChain>
</file>

<file path=xl/sharedStrings.xml><?xml version="1.0" encoding="utf-8"?>
<sst xmlns="http://schemas.openxmlformats.org/spreadsheetml/2006/main" count="577" uniqueCount="153">
  <si>
    <t>pořadové číslo</t>
  </si>
  <si>
    <t>popis</t>
  </si>
  <si>
    <t>Kč/jednotka bez_DPH</t>
  </si>
  <si>
    <t>počet</t>
  </si>
  <si>
    <t>cena celkem / Kč bez DPH</t>
  </si>
  <si>
    <t>AV TECHNOLOGIE</t>
  </si>
  <si>
    <t>AV TECHNOLOGIE - cena celkem bez DPH: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</si>
  <si>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</si>
  <si>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</si>
  <si>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 případě že výrobce na daný produkt poskytuje záruku delší než dva roky, bude uplatněna délka záruky stanovená výrobcem.</t>
  </si>
  <si>
    <t>kód v projektu</t>
  </si>
  <si>
    <t>název</t>
  </si>
  <si>
    <t>výrobce</t>
  </si>
  <si>
    <t>typové označení</t>
  </si>
  <si>
    <t>popis pro VŘ</t>
  </si>
  <si>
    <t>množstevní jednotka</t>
  </si>
  <si>
    <t>Množství</t>
  </si>
  <si>
    <t>Posluchárna UA3 - AV technika</t>
  </si>
  <si>
    <t>Zobrazovače, projekce</t>
  </si>
  <si>
    <t>Konferenční datový projektor</t>
  </si>
  <si>
    <t>Konferenční datový projektor s minimálními parametry: technologie laser + 3LCD, rozlišení min. 1920x 1200,  výkon  min. 8000 ANSI lumenů, kontrast min. 3 000 000 : 1, obrazové vstupy min. 2 x HDMI, VGA, HDBaseT, hmotnost max. 19 kg, včetně objektivu s min. projekčním rozsahem 1,6 -2,5 :1.</t>
  </si>
  <si>
    <t>ks</t>
  </si>
  <si>
    <t>Stropní držák projektoru</t>
  </si>
  <si>
    <t xml:space="preserve">Univerzální držák datového projektoru s možností doladění umístění projektoru po instalaci. Bílý komaxit. Nosnost dle použitého projektoru. Dodávka včetně tyče pro vnitřní vedení kabeláže. </t>
  </si>
  <si>
    <t>Rámové plátno</t>
  </si>
  <si>
    <t>Rámová projekční plocha s černým rámečkem  Projekční povrch se ziskem min. 1.0 a pozorovacím úhlem min. 120°. Formát 16:9, max. rozměr obrazu 360x203 cm.</t>
  </si>
  <si>
    <t>Interaktivní displej katedra</t>
  </si>
  <si>
    <t>Interaktivní panel s minimálními parametry: úhlopříčka 24", dotyková technologie musí rozpoznat min.10 současných dotyků a multidotyková gesta. Na rámu panelu musí být min. 4 funkční tlačítka pro výběr barvy digitálního inkoustu. Dodávka interaktivního panelu musí obsahovat i SW balíček, který obsahuje autorský nástroj učitele – SW pro přípravu interaktivních cvičení musí být plně kompatibilní se soubory s příponou notebook. SW musí umožnovat:  otevřít soubor, spustit všechny aktivity, vč. animací, uložit v původním formátu. Prostředí musí být v českém jazyce. Balíček dále musí obsahovat nástroj pro rychlou přípravu digitálních učebních aktivit a hlasování. Aktivity musí být možno sdílet na žákovská zařízení přes cloud prostředí.</t>
  </si>
  <si>
    <t>Ozvučení</t>
  </si>
  <si>
    <t>Reproduktorová soustava</t>
  </si>
  <si>
    <t>Sloupová line-array reprosoustava s min. parametry: min 14x2", min. 300W / 8Ω, citlivost min 95 dB, frekvenční rozsah min. 80 Hz - 18 kHz, pokrytí min. 140°x40° H x V, EQ přepínač, max rozměry do 1100x100x160 mm. Dodávka vč. polohovatelného nástěnného držáku min ±65° do stran a  min ±15° náklon, bílá barva</t>
  </si>
  <si>
    <t>Zesilovač</t>
  </si>
  <si>
    <t>Set koncový zesilovač + DSP procesor, s minimální konfigurací: 2x 450W - 8Ω, musí umožňovat: vytvořit presety pro reprosoustavy, nastavení EQ, propustí, limitace a zpožděníVčetně integrovaného LCD panelu, LED indikace stavu, symetrické vstupy, výška každého zařízení max 2U</t>
  </si>
  <si>
    <t>Zesilovač I.S.</t>
  </si>
  <si>
    <t>Zesilovač indukční smyčky - bude využit stávající</t>
  </si>
  <si>
    <t>Mixážní systém</t>
  </si>
  <si>
    <t>Mixážní matice s digitálním signálovým processingem s minimálními parametry: 12 symetrických vstupů / 8 symetrických výstupů, min. 10 vstupů s automatickou eliminací ozvěny (AEC), digitální sběrnice s min. 42 zvukovými kanály s latencí max 0,25ms, min. 6 kontrolních vstupů a  4 logické výstupy, musí mít integrovaný indikační LED pro každý kanál a ethernet pro nastavení, kontrolu a monitoring, jako i RS-232 pro řízení</t>
  </si>
  <si>
    <t>Rozšíření mix. matice pro převod interní sběrnice na protokol DANTE, min. 4x RJ 45 konektor, 1x RS-232, dodávka včetně rackových úchytů</t>
  </si>
  <si>
    <t>Dante switch</t>
  </si>
  <si>
    <t>Datový přepínač s min. parametry: 5 portů 10/100/1000Mbit z toho min. 4 porty PoE, celkový napájecí výkon přes PoE min 60W, buffer pro min. 128tis. packetu, podporou až 4tis. MAC adres, pasivní chlazení</t>
  </si>
  <si>
    <t>Dante převodník</t>
  </si>
  <si>
    <t>Převodník osazený technologií DANTE - min. 2x USB vstup a 2x USB výstup, musí umožňovat napájení zařízení po PoE</t>
  </si>
  <si>
    <t>Zdroje signálu</t>
  </si>
  <si>
    <t>Prezentační PC katedra</t>
  </si>
  <si>
    <t>Prezentační PC katedra s min. parametry: case desktop mini - max. rozměry 179x35x176mm, výkon CPU min. 16.400 bodu dle nezávislého testu cpubenchmark.net, operační paměť min. 8GB DDR5, SSD disk s kapacitou min.512GB, dále musí obsahovat: Gbit síťovou kartu, Wifi standardu 802.11ax (2x2), Bluetooth 5.0, min. vstupy a výstupy: 1x video výstup HDMI a 2x DisplayPort, USB Type-C, USB 3.2, M.2 PCIe x1-2230, klávesnici a myš stejného výrobce, součástí dodávky je operační systém s podporu AD (domény) a servisní služba u zákazníka s odezvou do následujícího pracovního dne od nahlášení servisní události</t>
  </si>
  <si>
    <t>Bezdrátový přepínač</t>
  </si>
  <si>
    <r>
      <t xml:space="preserve">Bezdrátový prezentační přepínač pro sdílení obrazu a zvuku ze zařízení typu notebook, smartphone, tablet na displej nebo projektor. Sdílení lze spustit z USB tlačítka nebo aplikace prostřednictvím integrovaného WiFi access pointu v přepínači. Obraz z mobilních zařízení je sdílen pomocí aplikace nebo standardů Miracast, AirPlay, Google Cast. </t>
    </r>
    <r>
      <rPr>
        <sz val="10"/>
        <rFont val="Arial"/>
        <family val="2"/>
        <charset val="238"/>
      </rPr>
      <t>Sdílení až 2 zařízení na displeji nebo projektoru najednou. Vzdálená správa přes webové rozhraní nebo aplikace. Zařízení musí být certifikováno ISO 27001 - řízení bezpečnosti informací. Komunikace mezi USB tlačítkem a přepínačem musí být šifrována a chráněna digitálním certifikátem. Minimální technické parametry: video výstup 4K UHD (3840*2160) min. @ 30Hz. Musí obsahovat integrovaný WiFi access point 2,4 nebo 5 GHz, 1x USB-C tlačítko v balení, podporované OS Windows 8 a vyšší (64bit), MacOS 10.13 a vyšší, Android 9.0 a vyšší , iOS 12 a vyšší. Výstupy min.: 1x HDMI. 1x USB-A. 1x USB-C, 1x LAN</t>
    </r>
  </si>
  <si>
    <t>USB tlačítko</t>
  </si>
  <si>
    <r>
      <t xml:space="preserve">Přídavné USB-C tlačítko pro výše uvedený systém. </t>
    </r>
    <r>
      <rPr>
        <sz val="10"/>
        <rFont val="Arial"/>
        <family val="2"/>
        <charset val="238"/>
      </rPr>
      <t>Komunikace mezi USB tlačítkem a přepínačem musí být šifrována a chráněna digitálním certifikátem</t>
    </r>
  </si>
  <si>
    <t>Držák</t>
  </si>
  <si>
    <t>Přídavný odkládací držák na stůl pro tlačítka. Provedení v černém matném plastu. Balení neobsahuje USB tlačítka</t>
  </si>
  <si>
    <t>Přípojné místo katedra</t>
  </si>
  <si>
    <t>Nerezové/hliníkové přípojné místo s víkem pro instalaci do desky stolu, včetně krycí nohy pod desku stolu. Kabeláž a 230V zásuvky musí být uschovány pod víkem. Vybavení min.: 2x 230V zásuvka. Dodávka musí obsahovat Pull-Out kladkový systém pro instalaci min. 4 vytahovacích kabelů (součástí dodávky jsou vytahovací kabely 1x HDMI, 2x USB 3.0 a 1x LAN). Možnost barevného provedení černá, stříbrná, bílá (bude zvoleno dle požadavku investora).</t>
  </si>
  <si>
    <t>Videokonferenční systém</t>
  </si>
  <si>
    <t>Videokonferenční systém + kamera + příslušenství je separátní dodávkou investora</t>
  </si>
  <si>
    <t>USB přepínač</t>
  </si>
  <si>
    <t>USB přepínač periferií 4:4, ve standardu USB 3.1, který umožňuje sdílet min. 4 počítače se zařízeními USB 3.1 Gen1, jako jsou klávesnice, myš a další periferní zařízení,  LED indikátory musí umožňovat zobrazovat vybraný port, výběr portů musí probíhat pomocí dálkového ovladače nebo propojení RS-422 / RS-485.</t>
  </si>
  <si>
    <t>Interface technologie</t>
  </si>
  <si>
    <t>Racková konstrukce</t>
  </si>
  <si>
    <t>19" hliníková racková konstrukce pro instalaci do katery, výška min. 15U.</t>
  </si>
  <si>
    <t>Rack zázemí</t>
  </si>
  <si>
    <t>Rack v zázemí učebny - bude využit stávající</t>
  </si>
  <si>
    <t>Příslušenství rack</t>
  </si>
  <si>
    <t>Ostatní rackové drobné příslušenství obsahující police, záslepky, šrouby, vyvazovací profily, atd. Využití dle potřeby</t>
  </si>
  <si>
    <t>Rozvodný panel do racku</t>
  </si>
  <si>
    <t>19" rozvodný panel  min. 1U s min. 8x230V UTE, přívod černý min. délky 2m, musí mít podsvícený vypínač</t>
  </si>
  <si>
    <t>Kobimovaný maticový přepínač</t>
  </si>
  <si>
    <t>Kombinovaný maticový přepínač s min. parametry: 6 x 2. Podpora standardů HDMI 1.4, HDBase-T, HDCP. Rozlišení min. 4K/UHD @ 60Hz 4:2:0, 2048x1080 nebo 1920x120 nebo 1080p. Vstupy min.: 4x HDMI, 2x CATx (standard HDBase-T). Výstupy min.: zrcadlené 2x CATx (standard HDBase-T) + 2x HDMI. Audio min.: 4x stereo In, 2x stereo Out. Musí mít rozšířený EDID management s min. 100x uložení nastavení na vstupu. Musí umožňovat audio embeding z AUX vstupů a současně audio de-embeding z HDMI signálu a dále taky separátní audio a video přepínání. HDCP kompatibilní. Audio DSP. Musí umožňovat ovládání: tlačítka na čelním panelu, a současně i RS-232, a současně i IP.</t>
  </si>
  <si>
    <t>Signálový extender - vysílač</t>
  </si>
  <si>
    <t>Extender pro přenos HDMI po kabelu CATx - Vysílač. Minimální parametry: Podpora standardů HDBase-T, HDMI 1.4a, HDCP 2.2. Podpora 4K/UHD@60Hz 4:2:0. musí umožňovat přenos o rozlišení min. 1920x1200 a 1080p/60 na min. 100 m, a přenos 4K/UHD na 70 m, Musí umožňovat přenos RS-232 (obousměrně) a taky přenos IR příkazů. HDCP kompatibilní. Podpora přenosu EDID, CEC, 3D. Musí umožňovat PoCc napájení přijímače po CATx kabelu.</t>
  </si>
  <si>
    <t>Signálový extender - přijímač</t>
  </si>
  <si>
    <t>Extender pro přenos HDMI po kabelu CATx - Přijímač. Minimální parametry: Podpora standardů HDBase-T, HDMI 1.4a, HDCP 2.2. Podpora 4K/UHD@60Hz 4:2:0. musí umožňovat přenos o rozlišení min. 1920x1200 a 1080p/60 na min. 100 m, a přenos 4K/UHD na 70 m, Musí umožňovat přenos RS-232 (obousměrně) a taky přenos IR příkazů. HDCP kompatibilní. Podpora přenosu EDID, CEC, 3D. Musí umožňovat PoCc napájení přijímače po CATx kabelu.</t>
  </si>
  <si>
    <t>Řídicí systém</t>
  </si>
  <si>
    <t>Kontrolér</t>
  </si>
  <si>
    <t>Kontrolér řídicího systému. Minimální technické parametry kontroléru: 256MB RAM, min. vstupy: 6x RS232, 8x IR, 8x IO, 4x relé, 1x audio in/out, 1x LAN, 1x slot pro SD kartu, musí mít vestavěný webový server.</t>
  </si>
  <si>
    <t>Dotykový panel</t>
  </si>
  <si>
    <t xml:space="preserve">Dotykový panel drátový vestavný. Minimální technické parametry panelu: úhlopříčka 7" 16:9, rozlišení 1280x800, 32-bitové barvy, kapacitní dotykový IPS displej, vestavěné reproduktory a mikrofon, musí mít vestavěný světelný a pohybový senzor, IP komunikace, napájení přes PoE, provedení v masivním hliníkovém šasi. </t>
  </si>
  <si>
    <t>Switch</t>
  </si>
  <si>
    <t>Datový přepínač s min. 10 porty 10/100/1000Mbit z toho mi.8 portů PoE, celkový napájecí výkon přes PoE je min. 130W, buffer pro min. 256tis. packetu, pasivní chlazení, set pro instalaci do rack, s napájecím zdrojem</t>
  </si>
  <si>
    <t>Napájecí distribuční jednotka do racku</t>
  </si>
  <si>
    <t>Malé PDU (Power Distribution Unit) s min. parametry: 4 výstupy IEC-320 C13 lze ovládat samostatně (On / Off / Reset / přepni). Na každém výstupu jsou měřeny elektrické veličiny. Zařízení musí obsahovat LAN port pro připojení do sítě.</t>
  </si>
  <si>
    <t>Katedra</t>
  </si>
  <si>
    <t>Katedra UA3+UA4+UA5</t>
  </si>
  <si>
    <t xml:space="preserve">Katedra. Vnější rozměry katedry min. šíře: 1400× hloubka: 700×výška: 770mm, dodávka včetně: kabelové průchodky, otvoru pro přípojné místo v desce stolu. Kovové provedení samonosné konstrukce z kovového profilu v RAL dle požadavku investora. Stolová deska musí být tvořená laminovanou DTD deskou min tloušťky 22mm s ABS 2mm hranou. Konstrukce musí stát na plastových kluzácích. Čelo katedry bude vybaveno tahokovem, nebo proráženým plechem, apod.  Cena včetně dopravy a instalace. Cena obsahuje dílenskou výrobní dokumentaci, která bude předložena investorovi pro schválení (ideové provedení katedry viz technická zpráva). Výroba bude následovat až po odsouhlasení dokumentace investorem. </t>
  </si>
  <si>
    <t>Mobilní skříňka pro rack UA1+UA2+UA3+UA4+UA5</t>
  </si>
  <si>
    <t xml:space="preserve">Mobilní skříňka pro rackovou konstrukci s AV technikou. Vnější rozměry minimálně šíře: 700× hloubka: 700× výška 1000 mm, musí obsahovat kabelové průchodky. ovové provedení samonosné konstrukce z kovového profilu v RAL dle požadavku investora. Stolová deska musí být tvořená laminovanou DTD deskou min tloušťky 22mm s ABS 2mm hranou. Skříňka musí být vybavena předními a zadními otevíratelnými dveřmi, které budou opatřeny madlem a zámkem. Mobilita bude zajištěna pomocí pojezdových koleček s brzdou. Kabely musí být vedeny ze skříně kabelovou průchodkou v boku skříně. Spodní část skříně musí být vybavena otvorem pro vedení kabeláže z podlahové krabice.  Čelo a záda skříně budou z tahokovu, nebo proráženého plechu, apod. Umístění v ocelovém rámu, povrchová úprava komaxit. Cena včetně dopravy a instalace. Cena obsahuje dílenskou výrobní dokumentaci, která bude předložena investorovi pro schválení (ideové provedení katedry viz technická zpráva). Výroba bude následovat až po odsouhlasení dokumentace investorem. </t>
  </si>
  <si>
    <t>Kabeláž + příslušenství</t>
  </si>
  <si>
    <t>Kabel FTP cat.6</t>
  </si>
  <si>
    <t xml:space="preserve">Stíněný kabel CAT6 s LSOH pláštěm. Musí splňovat nejvyšší podporovaný protokol  - 1000BaseT, 1000BaseTX. Požadovaní stínění - fólie kolem všech 4 párů. Šířka pásma min. 250 MHz. Jednotlivé páry musí být odděleny plastovým křížem. </t>
  </si>
  <si>
    <t>m</t>
  </si>
  <si>
    <t>Kabel UTP CAT.5</t>
  </si>
  <si>
    <t>Datový UTP cat.5 kabel bezhalogenový.</t>
  </si>
  <si>
    <t>Kabel HDMI</t>
  </si>
  <si>
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</si>
  <si>
    <t>USB kabel</t>
  </si>
  <si>
    <t>Prodlužovací kabel min. USB 2.0, A-A, délka min. 2 m</t>
  </si>
  <si>
    <t>Kabel audio</t>
  </si>
  <si>
    <t>Nesymetrický stíněný stero kabel. Min. parametrů: 2x 0,14 mm2 ( 2,9 x 5,8 mm ), instalační vhodný pro konektory jack 3.5 mm</t>
  </si>
  <si>
    <t xml:space="preserve">Symetrický stíněný audio mono kabel. </t>
  </si>
  <si>
    <t>Kabel reproduktorový</t>
  </si>
  <si>
    <t>Kabel pro reproduktory o průřezu min. 2x 2,5 mm2.</t>
  </si>
  <si>
    <t>Patch kabel S/FTP</t>
  </si>
  <si>
    <t>CAT6 patch kabel délka min. 3 m, min. parametry: dvojité stínění SFTP, AWG26, izolace polyethylen, plášť PVC, typ konektorů RJ45/RJ45</t>
  </si>
  <si>
    <t>Konektory</t>
  </si>
  <si>
    <t>Set konetorů k signálové kabeláži (audio, RJ45, RS232, atd.)</t>
  </si>
  <si>
    <t>set</t>
  </si>
  <si>
    <t>Montážní materiál</t>
  </si>
  <si>
    <t>Ostatní drobný montážní materiál (pásky, svorky, kotvící materiál, atd.)</t>
  </si>
  <si>
    <t>Podružné stavební práce + prvky</t>
  </si>
  <si>
    <t>Revizní otvory do SDK podhledu</t>
  </si>
  <si>
    <t>Revizní dvířka do SDK podhledu, včetně krytí, rozměry min. 500x500mm (max. 600x600mm). Cena včetně instalačního materiálu a práce s osazením do stávajícího SDK podhledu, včetně začištění.</t>
  </si>
  <si>
    <t>SDK práce</t>
  </si>
  <si>
    <t>Práce spojené s deinstalací a opětovnou instalací zařízení v podhledu pro možnost protažení AV kabeláže nad SDK podhledem (provozní světla).</t>
  </si>
  <si>
    <t>Instalace a služby</t>
  </si>
  <si>
    <t>Demontáže</t>
  </si>
  <si>
    <t>Demontáž stávající AV techniky a předání investorovi, demontáž stávající AV kabeláže.</t>
  </si>
  <si>
    <t>kpl</t>
  </si>
  <si>
    <t>Stavební práce</t>
  </si>
  <si>
    <t>Drobné přípomocné stavební práce, které se týkají především zpřístupnění stávajících kabelových tras a jejich zprůchodnění.</t>
  </si>
  <si>
    <t>Instalace</t>
  </si>
  <si>
    <t>Instalace video techniky (Projektory včetně držáků, Projekční plochy, Videotechnika)</t>
  </si>
  <si>
    <t>Instalace audio techniky (Reproduktory, Mixážní pult, Digitální audiomatice).</t>
  </si>
  <si>
    <t>Instalace kabeláže včetně konektorů (Příprava a pokládka kabelového svazku. Konektory: audio, video, řízení, napájení.)</t>
  </si>
  <si>
    <t>Instalace interfacové techniky (Instalace interfacové techniky, přístrojové skříně a rozvaděče. Vyvázání kabeláže a zapojení napájení)</t>
  </si>
  <si>
    <t xml:space="preserve">Instalace řídícího systému (Řídící jednotka, Ovládací prvky, Silové vypínače ovládané z ŘS) </t>
  </si>
  <si>
    <t>Instalace ostatní elektronická zařízení (Interaktivní displej)</t>
  </si>
  <si>
    <t>Další práce (Úklid materiálu, nářadí, likvidace obalů)</t>
  </si>
  <si>
    <t>Programování</t>
  </si>
  <si>
    <t>Programování a SW práce (Řídící systém, režimy a předvolby na dotykovém panelu, tvorba manuálu pro systém)</t>
  </si>
  <si>
    <t>h</t>
  </si>
  <si>
    <t>IT služby (Instalace a nastavení PC, Instalace a konfigurace SW, Konzultace)</t>
  </si>
  <si>
    <t>Projektový managment (Obhlídky na místě, Konzultace, Kontrolní dny)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</si>
  <si>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</si>
  <si>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</si>
  <si>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Doprava, ubytování, diety.</t>
  </si>
  <si>
    <t>CENA CELKEM BEZ DPH:</t>
  </si>
  <si>
    <t>Posluchárna UA4 - AV technika</t>
  </si>
  <si>
    <t>Konferenční datový projektor s minimálními parametry: technologie laser + 3LCD, rozlišení min. 1920x 1200,  výkon  min. 8000 ANSI lumenů, kontrast min. 3.000.000 : 1, obrazové vstupy min. 2 x HDMI, VGA, HDBaseT, hmotnost max. 19 kg, včetně objektivu s min. projekčním rozsahem 1,6 -2,5 :1.</t>
  </si>
  <si>
    <t>Elektrické plátno</t>
  </si>
  <si>
    <t>Elektrické tubusové plátno. Projekční povrch se ziskem min. 1.0 a pozorovacím úhlem min. 120°. Rozměr obrazu max. 322x181 cm. Formát 16:9. Dodávka včetně kotvícího materiálu a distančních sloupků pro odsazení od stěny.</t>
  </si>
  <si>
    <t>Releový modul</t>
  </si>
  <si>
    <t>Modul pro ovládání plátna pomocí řídicího systému. Musí minimálně umožňovat napojení na releové kontakty řídicího systému s výstupem pro přepínání fáze plátna (pro pohyb plátna nahoru a dolů).</t>
  </si>
  <si>
    <t>Stropní držák reproduktorů</t>
  </si>
  <si>
    <t xml:space="preserve">Univerzální držák reproduktorů. Bílý komaxit. Nosnost dle použitého reproduktoru. Včetně tyče pro vnitřní vedení kabeláže. </t>
  </si>
  <si>
    <t>Posluchárna UA5 - AV technika</t>
  </si>
  <si>
    <t>Laserový konferenční datový projektor</t>
  </si>
  <si>
    <t>Konferenční datový projektor s laserovým světelným zdrojem s min. parametry: Životnost světelného zdroje 20 000 hodin, technologie 3LCD, rozlišení WUXGA, výkon min. 6000 ANSI lumen, kontrast min. 3 000 000:1, projekční poměr v rozsahu min 1,1-1,75:1, musí mít V a H lens shift, vstupy min. 2 x HDMI, 2 x  VGA, min. 1 x HDBaseT, hmotnost max 8 kg, barva bílá</t>
  </si>
  <si>
    <t>Elektrické tubusové plátno. Projekční povrch se ziskem min. 1.0 a pozorovacím úhlem min. 120°. Rozměr obrazu max. 292x164cm. Formát 16:9. Dodávka včetně kotvícího materiálu a distančních sloupků pro odsazení od stěny.</t>
  </si>
  <si>
    <t>Sloupová line-array reprosoustava s minimálními parametry: min 8x2", min. 140W / 8Ω, citlivost min 93 dB, freq. Rozsah min 80 Hz - 18 kHz, pokrytí min 140°x20° H x V, EQ přepínač, max rozměry do 550x1100x160 mm, vč. polohovatelného nástěnného držáku min ±65° do stran a  min ±15° náklon, bílá barva</t>
  </si>
  <si>
    <t>Koncový zesilovač s minimálními parametry: min 2x_200W / 8Ω a DSP procesor - musí umožňovat: nastavení EQ, propustí, nastavení vstupních úrovní 1,4Vrms a 0,775Vrms, limitace a zpoždění. Musí mít integrovaný LCD panel, s možností LED indikace stavu, XLR a jack vstupy, preamp. výstupy, kontakty pro sleep mode, spínaný zesilovač a zdroj, společná výška max. 2U</t>
  </si>
  <si>
    <t>Kontrolér řídicího systému. Minimální technické parametry kontroléru: 256MB RAM, 6x RS232, 8x IR, 8x IO, 4x relé, audio in/out, 1x LAN, slot pro SD kartu, vestavěný webový server.</t>
  </si>
  <si>
    <t xml:space="preserve">Dotykový panel drátový vestavný. Minimální technické parametry panelu: úhlopříčka 7" 16:9, rozlišení 1280x800, 32-bitové barvy, kapacitní dotykový IPS displej, vestavěné reproduktory a mikrofon, vestavěný světelný a pohybový senzor, IP komunikace, napájení přes PoE, provedení v masivním hliníkovém šasi. </t>
  </si>
  <si>
    <t>Malé PDU (Power Distribution Unit) s min. parametry: 4 výstupy IEC-320 C13 lze ovládat samostatně (On / Off / Reset / přepni). Na každém výstupu jsou měřeny elektrické veličiny. Zařízení obsahuje LAN port pro připojení do sítě.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</si>
</sst>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  <font>
      <sz val="14"/>
      <name val="Arial CE"/>
      <charset val="238"/>
    </font>
    <font>
      <sz val="10"/>
      <color rgb="FFFF000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  <xf numFmtId="0" fontId="6" fillId="0" borderId="0"/>
  </cellStyleXfs>
  <cellXfs count="92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165" fontId="12" fillId="0" borderId="3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5" fillId="0" borderId="0" xfId="0" applyFont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left" vertical="top" wrapText="1" shrinkToFit="1"/>
      <protection locked="0"/>
    </xf>
    <xf numFmtId="0" fontId="14" fillId="4" borderId="9" xfId="0" applyFont="1" applyFill="1" applyBorder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2" fillId="3" borderId="11" xfId="0" applyFont="1" applyFill="1" applyBorder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horizontal="left" vertical="top" wrapText="1" shrinkToFit="1"/>
      <protection locked="0"/>
    </xf>
    <xf numFmtId="0" fontId="14" fillId="3" borderId="9" xfId="0" applyFont="1" applyFill="1" applyBorder="1" applyAlignment="1" applyProtection="1">
      <alignment horizontal="left" vertical="top"/>
      <protection locked="0"/>
    </xf>
    <xf numFmtId="0" fontId="6" fillId="0" borderId="8" xfId="3" applyFont="1" applyBorder="1" applyAlignment="1">
      <alignment vertical="center" wrapText="1" shrinkToFit="1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" fontId="18" fillId="0" borderId="0" xfId="0" applyNumberFormat="1" applyFont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4" fillId="0" borderId="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left" vertical="center" wrapText="1" shrinkToFit="1"/>
    </xf>
    <xf numFmtId="0" fontId="6" fillId="0" borderId="8" xfId="19" applyFont="1" applyBorder="1" applyAlignment="1" applyProtection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3" fillId="0" borderId="8" xfId="3" applyFont="1" applyBorder="1" applyAlignment="1">
      <alignment vertical="center" wrapText="1" shrinkToFit="1"/>
    </xf>
    <xf numFmtId="0" fontId="13" fillId="0" borderId="8" xfId="0" applyFont="1" applyBorder="1" applyAlignment="1">
      <alignment horizontal="center" vertical="center" wrapText="1"/>
    </xf>
    <xf numFmtId="0" fontId="6" fillId="0" borderId="8" xfId="19" applyFont="1" applyFill="1" applyBorder="1" applyAlignment="1" applyProtection="1">
      <alignment horizontal="left" vertical="center" wrapText="1" shrinkToFit="1"/>
    </xf>
    <xf numFmtId="0" fontId="6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14" fillId="3" borderId="13" xfId="0" applyFont="1" applyFill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>
      <alignment horizontal="center" vertical="top" wrapText="1" shrinkToFit="1"/>
    </xf>
    <xf numFmtId="0" fontId="6" fillId="0" borderId="8" xfId="0" applyFont="1" applyBorder="1" applyAlignment="1" applyProtection="1">
      <alignment horizontal="center" vertical="top" wrapText="1" shrinkToFit="1"/>
      <protection locked="0"/>
    </xf>
    <xf numFmtId="0" fontId="6" fillId="0" borderId="8" xfId="0" applyFont="1" applyBorder="1" applyAlignment="1" applyProtection="1">
      <alignment horizontal="center" vertical="top" textRotation="90" wrapText="1" shrinkToFi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top" wrapText="1" shrinkToFit="1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165" fontId="6" fillId="0" borderId="18" xfId="0" applyNumberFormat="1" applyFont="1" applyBorder="1" applyAlignment="1">
      <alignment horizontal="right" vertical="center" wrapText="1"/>
    </xf>
    <xf numFmtId="0" fontId="10" fillId="0" borderId="10" xfId="0" applyFont="1" applyBorder="1" applyProtection="1">
      <protection locked="0"/>
    </xf>
    <xf numFmtId="0" fontId="10" fillId="0" borderId="10" xfId="0" applyFont="1" applyBorder="1" applyAlignment="1" applyProtection="1">
      <alignment wrapText="1"/>
      <protection locked="0"/>
    </xf>
    <xf numFmtId="1" fontId="10" fillId="0" borderId="10" xfId="0" applyNumberFormat="1" applyFont="1" applyBorder="1" applyProtection="1">
      <protection locked="0"/>
    </xf>
    <xf numFmtId="165" fontId="12" fillId="0" borderId="5" xfId="0" applyNumberFormat="1" applyFont="1" applyBorder="1" applyAlignment="1">
      <alignment horizontal="righ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1" fontId="6" fillId="0" borderId="10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" fontId="17" fillId="0" borderId="0" xfId="0" applyNumberFormat="1" applyFont="1" applyProtection="1">
      <protection locked="0"/>
    </xf>
    <xf numFmtId="166" fontId="14" fillId="0" borderId="0" xfId="0" applyNumberFormat="1" applyFont="1" applyAlignment="1" applyProtection="1">
      <alignment horizontal="right" vertical="center"/>
      <protection locked="0"/>
    </xf>
    <xf numFmtId="0" fontId="20" fillId="0" borderId="8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14" fillId="4" borderId="19" xfId="0" applyNumberFormat="1" applyFont="1" applyFill="1" applyBorder="1" applyAlignment="1" applyProtection="1">
      <alignment horizontal="right" vertical="top" wrapText="1" shrinkToFit="1"/>
      <protection locked="0"/>
    </xf>
    <xf numFmtId="166" fontId="6" fillId="0" borderId="0" xfId="2" applyNumberFormat="1" applyFont="1" applyBorder="1" applyAlignment="1" applyProtection="1">
      <alignment horizontal="right" vertical="center"/>
      <protection locked="0"/>
    </xf>
    <xf numFmtId="166" fontId="14" fillId="4" borderId="20" xfId="0" applyNumberFormat="1" applyFont="1" applyFill="1" applyBorder="1" applyAlignment="1" applyProtection="1">
      <alignment horizontal="right" vertical="top" wrapText="1" shrinkToFit="1"/>
      <protection locked="0"/>
    </xf>
    <xf numFmtId="166" fontId="13" fillId="0" borderId="0" xfId="2" applyNumberFormat="1" applyFont="1" applyBorder="1" applyAlignment="1" applyProtection="1">
      <alignment vertical="center"/>
      <protection locked="0"/>
    </xf>
    <xf numFmtId="166" fontId="6" fillId="0" borderId="0" xfId="2" applyNumberFormat="1" applyFont="1" applyBorder="1" applyAlignment="1" applyProtection="1">
      <alignment vertical="center"/>
      <protection locked="0"/>
    </xf>
    <xf numFmtId="166" fontId="6" fillId="0" borderId="0" xfId="2" applyNumberFormat="1" applyFont="1" applyFill="1" applyBorder="1" applyAlignment="1" applyProtection="1">
      <alignment horizontal="right" vertical="center"/>
      <protection locked="0"/>
    </xf>
    <xf numFmtId="166" fontId="6" fillId="0" borderId="0" xfId="2" applyNumberFormat="1" applyFont="1" applyBorder="1" applyAlignment="1" applyProtection="1">
      <alignment horizontal="center" vertical="center"/>
      <protection locked="0"/>
    </xf>
    <xf numFmtId="166" fontId="0" fillId="0" borderId="0" xfId="2" applyNumberFormat="1" applyFont="1" applyBorder="1" applyAlignment="1" applyProtection="1">
      <alignment horizontal="center" vertical="center"/>
      <protection locked="0"/>
    </xf>
    <xf numFmtId="166" fontId="6" fillId="0" borderId="0" xfId="2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</cellXfs>
  <cellStyles count="24">
    <cellStyle name="Hypertextový odkaz 3" xfId="19" xr:uid="{4C0663CC-B2C0-4726-87E0-EED7E957B391}"/>
    <cellStyle name="Měna" xfId="2" builtinId="4"/>
    <cellStyle name="Měna 2" xfId="5" xr:uid="{F5FF8710-4C03-4865-9BFD-9B5924D70F42}"/>
    <cellStyle name="Měna 2 2" xfId="10" xr:uid="{F5FF8710-4C03-4865-9BFD-9B5924D70F42}"/>
    <cellStyle name="Měna 2 2 2" xfId="18" xr:uid="{F5FF8710-4C03-4865-9BFD-9B5924D70F42}"/>
    <cellStyle name="Měna 2 3" xfId="14" xr:uid="{F5FF8710-4C03-4865-9BFD-9B5924D70F42}"/>
    <cellStyle name="Měna 3" xfId="7" xr:uid="{00000000-0005-0000-0000-000036000000}"/>
    <cellStyle name="Měna 3 2" xfId="15" xr:uid="{00000000-0005-0000-0000-000036000000}"/>
    <cellStyle name="Měna 4" xfId="11" xr:uid="{00000000-0005-0000-0000-00003A000000}"/>
    <cellStyle name="Měna 5" xfId="21" xr:uid="{B7AA2216-86B8-4C38-AF8F-83CD047F8464}"/>
    <cellStyle name="Normální" xfId="0" builtinId="0"/>
    <cellStyle name="Normální 14" xfId="3" xr:uid="{F45DCFBB-4863-4517-9E1F-5F1DE6CC9ADF}"/>
    <cellStyle name="Normální 14 2" xfId="8" xr:uid="{F45DCFBB-4863-4517-9E1F-5F1DE6CC9ADF}"/>
    <cellStyle name="Normální 14 2 2" xfId="16" xr:uid="{F45DCFBB-4863-4517-9E1F-5F1DE6CC9ADF}"/>
    <cellStyle name="Normální 14 3" xfId="12" xr:uid="{F45DCFBB-4863-4517-9E1F-5F1DE6CC9ADF}"/>
    <cellStyle name="Normální 15" xfId="23" xr:uid="{507DC7CD-9E37-4D56-B5E8-C237D2B76BD3}"/>
    <cellStyle name="Normální 16" xfId="4" xr:uid="{AAEBE9BF-2B93-40D3-A4C0-0F065DC59F0D}"/>
    <cellStyle name="Normální 16 2" xfId="9" xr:uid="{AAEBE9BF-2B93-40D3-A4C0-0F065DC59F0D}"/>
    <cellStyle name="Normální 16 2 2" xfId="17" xr:uid="{AAEBE9BF-2B93-40D3-A4C0-0F065DC59F0D}"/>
    <cellStyle name="Normální 16 3" xfId="13" xr:uid="{AAEBE9BF-2B93-40D3-A4C0-0F065DC59F0D}"/>
    <cellStyle name="Normální 2" xfId="1" xr:uid="{00000000-0005-0000-0000-000002000000}"/>
    <cellStyle name="Normální 2 3" xfId="6" xr:uid="{4251D344-CB37-4FC7-A141-BC79239D1388}"/>
    <cellStyle name="Normální 4" xfId="22" xr:uid="{7E999209-D42E-45CD-91B9-B7830A3AA643}"/>
    <cellStyle name="Procenta 2" xfId="20" xr:uid="{51141B4D-0A8C-46A3-8BD4-3BB00193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0</xdr:row>
      <xdr:rowOff>91109</xdr:rowOff>
    </xdr:from>
    <xdr:to>
      <xdr:col>4</xdr:col>
      <xdr:colOff>933450</xdr:colOff>
      <xdr:row>7</xdr:row>
      <xdr:rowOff>521804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91109"/>
          <a:ext cx="8593749" cy="1689652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Vysoká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škola Báňská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Vysoká škola Báňská - Technická univerzita Ostrava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- upgrage AV technologie - revize 2023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                                          Etapa UA3 + UA4 + UA5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Turek, DiS, CTS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12.05.2023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2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E191EA1-CA4A-4E1F-8E4A-3875FE88B46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1969D9F-D8C6-4079-8166-2AF1AAC3491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B17C9A0-D6B6-4FBD-835B-0F50C80AF350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8992395-4A30-4F37-A267-F05AC40231C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9B8E8F0-BBD7-489B-85E4-71AC375C8FB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E880C46-99D4-4EED-A8FD-88CF2B289BB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D600933-D98B-44A8-BAA3-82D4E53BBAA6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FDBD33D-C8BA-410A-8BB8-0517BDD41582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09F6C30-8110-4514-BAE0-DF34BDFC0BAF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2AC218-6004-43E7-A08E-1D1AAE752AE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C353167-98F7-4048-9815-0705713FB42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6F83770-0C75-43F5-A968-E842F88DAAF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B943D62-A70B-481F-B9E2-541987912A2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1F66EE3-4ED4-4390-BBAB-F392DCEBF986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17E6A32-DD45-4692-8282-0806E9164EE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131CB848-DD08-4A62-A0E5-49A6E6B91AA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6610B08-0396-4C94-A73E-50127CA2E9E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4A064869-0383-486C-A962-470E537B868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2CBAA73-5772-4519-B9F4-9B7B61BDF9D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2113AB59-1DB0-4E8C-AFE6-6E7AE5BD0CC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E047C10-F9EC-4FA8-9A5E-746F4EAAAD13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B1B02B0D-33BC-4544-A92D-6F2A452FC56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BD427B6B-1CAA-4E71-9669-6E1BB99C960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4CBF4DDC-072E-46F5-BD2F-BC2FB76DE83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D302749F-DFF9-4951-B011-B2F3A52469E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D5DCC00-BC06-468F-8B10-184ED378A17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A496C35-7F58-49C2-AD6B-552AB063227E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B77F203E-1CE9-40E1-B205-1BB299CA014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B6EE890-B918-425B-8D91-908088A81629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EF88B28-83F0-451D-902F-DEB0D1F155F3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8F8A4BD7-836F-4C09-8EDE-8BF1C3F41D2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4A94F3A-CD49-4BFD-989D-045230F466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26E41EE-E609-4D27-A2C2-8C85A6FC2F0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9B4F6490-E693-441F-84B0-3FEA3D24161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0F6F552-AF6B-4313-BBF4-DDE00FBBB07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5395927E-3F5F-4C2D-9C76-130B1A27597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43ED70E6-0E1A-473D-B389-5657FF2D651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13F3D4B-9C67-43BC-A5A0-0AC031A8E72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52A67A4A-3F17-4DBE-8A34-FBCFAE248AA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43C7B09-C09B-4024-B96C-02D19F0EDB2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A7E3E3C-6B4A-42C0-BB28-52A481C5A7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4D4C0B42-48FD-44F8-B47F-62A4A7E7C871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C526011F-9D67-4175-8155-844EB42602AF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9DCC5C1-FCD5-491F-9B87-6A58EDB06D7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394607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A551A26A-9D2C-4A1B-91D6-7E59D2F071A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19</xdr:row>
      <xdr:rowOff>9525</xdr:rowOff>
    </xdr:from>
    <xdr:to>
      <xdr:col>2</xdr:col>
      <xdr:colOff>0</xdr:colOff>
      <xdr:row>19</xdr:row>
      <xdr:rowOff>9525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5BA06C5D-B9C9-4AA1-805E-969811D42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571500" y="198215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24</xdr:row>
      <xdr:rowOff>485775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875429C-EB82-4C16-AF01-DD1E4B45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485775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BE933BC4-324B-4EEB-9593-B1DF4E2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485775</xdr:rowOff>
    </xdr:from>
    <xdr:ext cx="609600" cy="0"/>
    <xdr:pic>
      <xdr:nvPicPr>
        <xdr:cNvPr id="53" name="Obrázek 9" descr="HDC-SD200EPK.bmp">
          <a:extLst>
            <a:ext uri="{FF2B5EF4-FFF2-40B4-BE49-F238E27FC236}">
              <a16:creationId xmlns:a16="http://schemas.microsoft.com/office/drawing/2014/main" id="{A2661C8E-9D1F-4F3E-AE94-1A407170E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485775</xdr:rowOff>
    </xdr:from>
    <xdr:ext cx="609600" cy="0"/>
    <xdr:pic>
      <xdr:nvPicPr>
        <xdr:cNvPr id="54" name="Obrázek 9" descr="HDC-SD200EPK.bmp">
          <a:extLst>
            <a:ext uri="{FF2B5EF4-FFF2-40B4-BE49-F238E27FC236}">
              <a16:creationId xmlns:a16="http://schemas.microsoft.com/office/drawing/2014/main" id="{A7D0561C-F84A-4C63-BA5B-72F6D6E7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74F5B-E444-4FA5-8B46-9E484C3C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E000C0E-4AD0-414D-BE06-1F8DB351CFF8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0BE7A1C-2D37-43F1-8185-F88A7800A763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98652D3-E408-42F7-91A8-CDB9653875E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B28925F-54DE-4343-8010-274FFFE8E51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EC8007E-3040-47B4-8526-BCD308912B5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3F37006-3BB6-40EB-822F-A0222A458255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27529DE5-C016-4EDB-AD5B-A9814EA9E7D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4103A35-71C3-4E92-9DC1-E78BC90B6F6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3744455-3F10-46AC-ADCB-5D29AA2B8C5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6DAF0FEC-5AEB-4078-93C5-51F1E5ADDFE9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B4171D08-7ADC-48D3-A844-813A051437B7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447A06F-EC90-45ED-B5FF-CBEBF49B1885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2523596-2130-41EF-9286-B2933D7FBA3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B5AFEE2-7022-4449-96A0-A0AB1EC4351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F614B68-2225-480F-9ED7-93C614FA573E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6565A9F5-D8C9-40A8-82A9-609C0707FDE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C01FD79-192A-45DD-90EE-C7BEA54BDFB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49D516D-B643-4062-8376-33649C09AAE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FBFCE588-7225-48BA-90BB-5D73913E192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93B01A9-00C7-461D-AC7A-446D51825FD6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9EBE3BE-9BC8-490C-941C-FBA771881B2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B4E6A20-BEAB-4F91-B703-861A973B506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188209D9-F2EF-4A6A-9CF9-BC7381EFE07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12FD464-BEAE-41E6-9E00-5B2930518A4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8D470C2-2186-471A-824A-4FC18DC3226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F0238AA7-4576-4504-82E9-509EF7DD219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1127F4D-7D53-4C48-8392-25673425DAA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26315C74-4982-442C-BF91-BC52047BE4D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6B04B2E-199D-47E3-8AD6-3450A7FBFCE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456667F-9467-473B-AF0F-7F4E56ABDE3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4CA5AB3F-2423-4733-8F45-8DE9C1CE2FD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EA081AD-796C-4D0B-B285-1BC3D0D9393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FE3385FA-E5A0-4F85-8243-1F2D229971D2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C6AE743-45A0-40BF-B1A4-1E2A8D8F42B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9A3BFB6-E2C4-4F1D-AC78-877D38134AC3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7DB1B5F-24D9-45FD-9F93-5205CE011364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FE0590F0-48E7-42BA-9C8E-D35E7483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0212424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81A53B0-06B1-43A1-88F5-EDA68CEB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CE6B12D9-9848-45EE-87C6-B8DF9902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9525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F7F1D263-792A-45EB-91A2-4E8989794B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619124" y="10915650"/>
          <a:ext cx="4595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3" name="Obrázek 9" descr="HDC-SD200EPK.bmp">
          <a:extLst>
            <a:ext uri="{FF2B5EF4-FFF2-40B4-BE49-F238E27FC236}">
              <a16:creationId xmlns:a16="http://schemas.microsoft.com/office/drawing/2014/main" id="{BD1B0BFB-2E16-46E7-93FF-C2B2A589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4" name="Obrázek 9" descr="HDC-SD200EPK.bmp">
          <a:extLst>
            <a:ext uri="{FF2B5EF4-FFF2-40B4-BE49-F238E27FC236}">
              <a16:creationId xmlns:a16="http://schemas.microsoft.com/office/drawing/2014/main" id="{BCF3A9A1-C668-4B10-B86C-B634CFA1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0F8B3D5E-5B66-4C7C-B605-B155869C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C8A0FCB0-6658-4B28-BA0E-82B23FB9F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BAFFE1F8-B909-43DB-B6FB-C23E8B44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26F527ED-9AE1-44EE-8A69-D72C52B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1F5BE3C4-D0EA-4B94-9464-E3B30A6F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0A8F22F3-37AC-4E4F-B2B3-5C3F140D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190500</xdr:rowOff>
    </xdr:from>
    <xdr:to>
      <xdr:col>2</xdr:col>
      <xdr:colOff>0</xdr:colOff>
      <xdr:row>5</xdr:row>
      <xdr:rowOff>816716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6F9114-2E89-44C8-8871-E8536862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7239000"/>
          <a:ext cx="1087905" cy="6262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</xdr:row>
      <xdr:rowOff>66675</xdr:rowOff>
    </xdr:from>
    <xdr:to>
      <xdr:col>2</xdr:col>
      <xdr:colOff>0</xdr:colOff>
      <xdr:row>11</xdr:row>
      <xdr:rowOff>752475</xdr:rowOff>
    </xdr:to>
    <xdr:pic>
      <xdr:nvPicPr>
        <xdr:cNvPr id="3" name="Picture 649" descr="cbt 50">
          <a:extLst>
            <a:ext uri="{FF2B5EF4-FFF2-40B4-BE49-F238E27FC236}">
              <a16:creationId xmlns:a16="http://schemas.microsoft.com/office/drawing/2014/main" id="{87CC0121-777A-4842-A160-B3F33D33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38125" y="43538775"/>
          <a:ext cx="180975" cy="685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</xdr:row>
      <xdr:rowOff>457200</xdr:rowOff>
    </xdr:from>
    <xdr:to>
      <xdr:col>2</xdr:col>
      <xdr:colOff>0</xdr:colOff>
      <xdr:row>13</xdr:row>
      <xdr:rowOff>693420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C27816-57EC-421E-AECD-5CA06E57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0" y="5286375"/>
          <a:ext cx="914400" cy="23622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0FDB14F-9C61-427E-AA92-4A806D3D4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993619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B3694E1-F90E-4739-B455-1C0498C03D91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8046FBA-668B-4636-A8B1-D2BC9678A5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4B016CA-47DA-4B4E-A537-E753A0BCEC2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696610B-4091-473B-A3C1-80025AA6D89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D719932-42D4-4A37-9639-4D55720758C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9700EEE-BBFF-46D6-8F3D-66AF4909C90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8BE400E0-8B2C-433E-B12A-CD4B568EF93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452A6930-E746-41C2-BEBF-E1AD081959F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C973AAC-1786-40AA-A9AB-C93FABCBD38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00B4AF7-F947-44C4-A2A7-EB886C56D9A5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EC6C596-D33D-4E60-9FE1-20F6E9B36DCE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40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363644F4-9514-4FE0-94FE-D4C118D1C396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012001B-0E68-474D-869C-7019ADE484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35420484-53AA-4C75-ACFC-0892F3B8681C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9FCC082A-61B1-4580-B0CD-B7E3EC6D479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87182D48-9AEC-47DC-9D48-C06325547C2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5E64BE1-C161-496F-8FDF-1F638B696C2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D4BD3F21-2235-4A68-ADE6-6EDFE8D17508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D6CDA55E-BAE7-4480-A0A3-EA65F0F7DA99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0046A22-4550-4A66-99CA-14434D769305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394607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90734DA-DD78-4E03-BC15-A42781E6AC1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A12C32C-0812-4751-BA63-D0AF2B65956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1F00C12-5D3D-45F8-9917-66B290B3BA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CF698707-9718-485F-9DE6-C24223780ED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CC59D7F7-7158-40D7-A62A-53ADD13FA65C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83EA696-1E38-41F6-AA77-20E8BC610FD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E8E7E158-99F6-4401-8BC5-EFF74BA1AB4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CD066D3-3F47-4782-B464-1CD528E6370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5A7C1E9B-C341-449E-89AF-6C99A8C1372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67E592F-7C39-496A-BEE4-93CA91DDD5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57B8975-0017-40A0-8815-25AC749C9A3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9DE695BB-9595-40E3-915F-9D3C20524F6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6887C4CC-54C5-4DDA-A848-B77BF5A13C6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BC95F9CC-B5FF-40E2-8A01-F274F453D8A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76DD384-819D-459C-9553-03EEC942015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394607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6A437E4-ED93-4607-8CB5-8FF44093CF2D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72F9691D-3178-48F9-A4F1-9903D81C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9673BB8-D78E-46EF-B46D-1D70A6D5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9525</xdr:rowOff>
    </xdr:from>
    <xdr:to>
      <xdr:col>2</xdr:col>
      <xdr:colOff>0</xdr:colOff>
      <xdr:row>21</xdr:row>
      <xdr:rowOff>9525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45B73F64-C36E-43BD-A92E-2734B0FE6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1" t="19656" r="20000" b="18077"/>
        <a:stretch/>
      </xdr:blipFill>
      <xdr:spPr bwMode="auto">
        <a:xfrm>
          <a:off x="571500" y="11887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9B7E14EA-860F-42EF-99BB-E8903392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0DA86175-6125-4E7C-A87B-2890337C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6BD6B6DB-E918-408B-98BD-6DAF2531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DCC87008-452A-40E8-9F0D-C05E3C9E0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54EAA3B4-8E55-4C81-B7DB-38D9DFA9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DB839B67-9E0F-4401-B5F2-CDD68742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9D039EA-597A-42AE-A107-AC881F45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485775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772682FA-F2DA-4A76-B462-0FBCEC49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8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https://www.fspgroupusa.com/ecommerce/retail-products/hpt650m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13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hyperlink" Target="https://www.fspgroupusa.com/ecommerce/retail-products/hpt650m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jitsu.com/emeia/products/computing/pc/desktops/esprimo-d958/index.html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http://www.extron.com/product/product.aspx?id=dtphdmi230tx&amp;s=4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://www.extron.com/product/product.aspx?id=dxpplushdmi&amp;s=4" TargetMode="External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hyperlink" Target="https://www.fspgroupusa.com/ecommerce/retail-products/hpt650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21"/>
  <sheetViews>
    <sheetView tabSelected="1" view="pageBreakPreview" zoomScale="115" zoomScaleNormal="100" zoomScaleSheetLayoutView="100" workbookViewId="0">
      <selection activeCell="E13" sqref="E13"/>
    </sheetView>
  </sheetViews>
  <sheetFormatPr defaultColWidth="9.21875" defaultRowHeight="13.2" x14ac:dyDescent="0.25"/>
  <cols>
    <col min="1" max="1" width="9.77734375" style="3" customWidth="1"/>
    <col min="2" max="2" width="82.77734375" style="3" customWidth="1"/>
    <col min="3" max="3" width="17.44140625" style="2" customWidth="1"/>
    <col min="4" max="4" width="13" style="4" customWidth="1"/>
    <col min="5" max="5" width="22.5546875" style="6" customWidth="1"/>
    <col min="6" max="6" width="15.21875" style="3" customWidth="1"/>
    <col min="7" max="7" width="9.21875" style="3"/>
    <col min="8" max="8" width="9.44140625" style="3" bestFit="1" customWidth="1"/>
    <col min="9" max="16384" width="9.21875" style="3"/>
  </cols>
  <sheetData>
    <row r="1" spans="1:6" customFormat="1" ht="11.25" customHeight="1" x14ac:dyDescent="0.25">
      <c r="A1" s="72"/>
      <c r="B1" s="72"/>
      <c r="C1" s="72"/>
      <c r="D1" s="72"/>
      <c r="E1" s="72"/>
    </row>
    <row r="2" spans="1:6" customFormat="1" ht="9.75" customHeight="1" x14ac:dyDescent="0.25">
      <c r="A2" s="72"/>
      <c r="B2" s="72"/>
      <c r="C2" s="72"/>
      <c r="D2" s="72"/>
      <c r="E2" s="72"/>
    </row>
    <row r="3" spans="1:6" s="9" customFormat="1" ht="15.6" x14ac:dyDescent="0.25">
      <c r="A3" s="8"/>
      <c r="B3" s="14"/>
      <c r="C3" s="79"/>
      <c r="D3" s="80"/>
      <c r="E3" s="8"/>
    </row>
    <row r="4" spans="1:6" s="9" customFormat="1" ht="15.6" x14ac:dyDescent="0.25">
      <c r="A4" s="8"/>
      <c r="B4" s="14"/>
      <c r="C4" s="79"/>
      <c r="D4" s="80"/>
      <c r="E4" s="8"/>
    </row>
    <row r="5" spans="1:6" s="9" customFormat="1" ht="15.6" x14ac:dyDescent="0.25">
      <c r="A5" s="8"/>
      <c r="B5" s="14"/>
      <c r="C5" s="79"/>
      <c r="D5" s="80"/>
      <c r="E5" s="8"/>
    </row>
    <row r="6" spans="1:6" s="9" customFormat="1" ht="15.6" x14ac:dyDescent="0.25">
      <c r="A6" s="8"/>
      <c r="B6" s="14"/>
      <c r="C6" s="79"/>
      <c r="D6" s="80"/>
      <c r="E6" s="8"/>
    </row>
    <row r="7" spans="1:6" s="9" customFormat="1" ht="15.6" x14ac:dyDescent="0.25">
      <c r="A7" s="8"/>
      <c r="B7" s="14"/>
      <c r="C7" s="79"/>
      <c r="D7" s="80"/>
      <c r="E7" s="8"/>
    </row>
    <row r="8" spans="1:6" customFormat="1" ht="47.25" customHeight="1" thickBot="1" x14ac:dyDescent="0.3">
      <c r="A8" s="7"/>
      <c r="B8" s="7"/>
      <c r="C8" s="7"/>
      <c r="D8" s="7"/>
      <c r="E8" s="7"/>
    </row>
    <row r="9" spans="1:6" s="1" customFormat="1" ht="27" thickBot="1" x14ac:dyDescent="0.3">
      <c r="A9" s="11" t="s">
        <v>0</v>
      </c>
      <c r="B9" s="12" t="s">
        <v>1</v>
      </c>
      <c r="C9" s="12" t="s">
        <v>2</v>
      </c>
      <c r="D9" s="12" t="s">
        <v>3</v>
      </c>
      <c r="E9" s="13" t="s">
        <v>4</v>
      </c>
    </row>
    <row r="10" spans="1:6" s="1" customFormat="1" ht="21" customHeight="1" x14ac:dyDescent="0.25">
      <c r="A10" s="73" t="s">
        <v>5</v>
      </c>
      <c r="B10" s="74"/>
      <c r="C10" s="74"/>
      <c r="D10" s="74"/>
      <c r="E10" s="75"/>
    </row>
    <row r="11" spans="1:6" s="10" customFormat="1" ht="27" customHeight="1" x14ac:dyDescent="0.25">
      <c r="A11" s="55">
        <v>1</v>
      </c>
      <c r="B11" s="33" t="str">
        <f>'Posluchárna UA3'!C3</f>
        <v>Posluchárna UA3 - AV technika</v>
      </c>
      <c r="C11" s="56">
        <f>'Posluchárna UA3'!I73</f>
        <v>0</v>
      </c>
      <c r="D11" s="18">
        <v>1</v>
      </c>
      <c r="E11" s="57">
        <f t="shared" ref="E11" si="0">C11*D11</f>
        <v>0</v>
      </c>
      <c r="F11" s="15"/>
    </row>
    <row r="12" spans="1:6" s="10" customFormat="1" ht="27" customHeight="1" x14ac:dyDescent="0.25">
      <c r="A12" s="55">
        <v>2</v>
      </c>
      <c r="B12" s="33" t="str">
        <f>'Posluchárna UA4'!C3</f>
        <v>Posluchárna UA4 - AV technika</v>
      </c>
      <c r="C12" s="56">
        <f>'Posluchárna UA4'!I72</f>
        <v>0</v>
      </c>
      <c r="D12" s="18">
        <v>1</v>
      </c>
      <c r="E12" s="57">
        <f t="shared" ref="E12" si="1">C12*D12</f>
        <v>0</v>
      </c>
      <c r="F12" s="15"/>
    </row>
    <row r="13" spans="1:6" s="10" customFormat="1" ht="27" customHeight="1" x14ac:dyDescent="0.25">
      <c r="A13" s="55">
        <v>3</v>
      </c>
      <c r="B13" s="33" t="str">
        <f>'Posluchárna UA5'!C3</f>
        <v>Posluchárna UA5 - AV technika</v>
      </c>
      <c r="C13" s="56">
        <f>'Posluchárna UA5'!I72</f>
        <v>0</v>
      </c>
      <c r="D13" s="18">
        <v>1</v>
      </c>
      <c r="E13" s="57">
        <f t="shared" ref="E13" si="2">C13*D13</f>
        <v>0</v>
      </c>
      <c r="F13" s="15"/>
    </row>
    <row r="14" spans="1:6" s="1" customFormat="1" ht="26.25" customHeight="1" thickBot="1" x14ac:dyDescent="0.3">
      <c r="A14" s="76" t="s">
        <v>6</v>
      </c>
      <c r="B14" s="77"/>
      <c r="C14" s="77"/>
      <c r="D14" s="78"/>
      <c r="E14" s="61">
        <f>SUM(E11:E13)</f>
        <v>0</v>
      </c>
    </row>
    <row r="16" spans="1:6" x14ac:dyDescent="0.25">
      <c r="A16" s="17"/>
      <c r="B16" s="10"/>
      <c r="C16" s="10"/>
    </row>
    <row r="17" spans="1:5" x14ac:dyDescent="0.25">
      <c r="A17" s="17" t="s">
        <v>7</v>
      </c>
      <c r="B17" s="10"/>
      <c r="C17" s="10"/>
    </row>
    <row r="18" spans="1:5" x14ac:dyDescent="0.25">
      <c r="A18" s="17" t="s">
        <v>8</v>
      </c>
      <c r="B18" s="10"/>
      <c r="C18" s="10"/>
    </row>
    <row r="19" spans="1:5" x14ac:dyDescent="0.25">
      <c r="A19" s="17" t="s">
        <v>9</v>
      </c>
      <c r="B19" s="10"/>
      <c r="C19" s="10"/>
      <c r="E19" s="5"/>
    </row>
    <row r="21" spans="1:5" x14ac:dyDescent="0.25">
      <c r="B2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A8516F51-6148-471D-9740-3839F20F260D}" scale="115" showPageBreaks="1" fitToPage="1" printArea="1" view="pageBreakPreview">
      <selection activeCell="B23" sqref="B23"/>
      <pageMargins left="0" right="0" top="0" bottom="0" header="0" footer="0"/>
      <pageSetup paperSize="9" firstPageNumber="0" orientation="landscape" r:id="rId1"/>
      <headerFooter alignWithMargins="0">
        <oddFooter>&amp;C&amp;P</oddFooter>
      </headerFooter>
    </customSheetView>
    <customSheetView guid="{A3E3B2AA-9BB5-41C9-8CA9-3FF2F938F5E3}" scale="115" showPageBreaks="1" fitToPage="1" printArea="1" view="pageBreakPreview">
      <selection activeCell="B23" sqref="B23"/>
      <pageMargins left="0" right="0" top="0" bottom="0" header="0" footer="0"/>
      <pageSetup paperSize="9" firstPageNumber="0" orientation="landscape" r:id="rId2"/>
      <headerFooter alignWithMargins="0">
        <oddFooter>&amp;C&amp;P</oddFooter>
      </headerFooter>
    </customSheetView>
    <customSheetView guid="{5A8C5846-FCD8-4C75-AD55-AF757C984B4F}" showPageBreaks="1" fitToPage="1" printArea="1" view="pageBreakPreview">
      <selection activeCell="B23" sqref="B23"/>
      <pageMargins left="0" right="0" top="0" bottom="0" header="0" footer="0"/>
      <pageSetup paperSize="9" firstPageNumber="0" orientation="landscape" r:id="rId3"/>
      <headerFooter alignWithMargins="0">
        <oddFooter>&amp;C&amp;P</oddFooter>
      </headerFooter>
    </customSheetView>
    <customSheetView guid="{39FBE80E-7970-4C33-A679-A4FAFA52E768}" showPageBreaks="1" fitToPage="1" printArea="1" view="pageBreakPreview">
      <selection activeCell="B23" sqref="B23"/>
      <pageMargins left="0" right="0" top="0" bottom="0" header="0" footer="0"/>
      <pageSetup paperSize="9" firstPageNumber="0" orientation="landscape" r:id="rId4"/>
      <headerFooter alignWithMargins="0">
        <oddFooter>&amp;C&amp;P</oddFooter>
      </headerFooter>
    </customSheetView>
  </customSheetViews>
  <mergeCells count="9">
    <mergeCell ref="A1:E1"/>
    <mergeCell ref="A10:E10"/>
    <mergeCell ref="A14:D14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5"/>
  <headerFooter alignWithMargins="0">
    <oddFooter>&amp;C&amp;P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2FCD-353F-40F3-AF88-740A0E850827}">
  <sheetPr>
    <tabColor rgb="FFFFFF00"/>
    <outlinePr summaryBelow="0"/>
    <pageSetUpPr fitToPage="1"/>
  </sheetPr>
  <dimension ref="A1:I109"/>
  <sheetViews>
    <sheetView view="pageBreakPreview" zoomScale="85" zoomScaleNormal="70" zoomScaleSheetLayoutView="100" workbookViewId="0">
      <pane ySplit="4" topLeftCell="A61" activePane="bottomLeft" state="frozen"/>
      <selection pane="bottomLeft" activeCell="I8" sqref="I8"/>
    </sheetView>
  </sheetViews>
  <sheetFormatPr defaultColWidth="9.21875" defaultRowHeight="13.2" x14ac:dyDescent="0.25"/>
  <cols>
    <col min="1" max="1" width="8.5546875" style="30" customWidth="1"/>
    <col min="2" max="2" width="5.21875" style="30" hidden="1" customWidth="1"/>
    <col min="3" max="3" width="17.44140625" style="30" customWidth="1"/>
    <col min="4" max="4" width="17" style="30" customWidth="1"/>
    <col min="5" max="5" width="16.21875" style="31" customWidth="1"/>
    <col min="6" max="6" width="96.21875" style="30" customWidth="1"/>
    <col min="7" max="7" width="8" style="32" customWidth="1"/>
    <col min="8" max="8" width="6.77734375" style="32" customWidth="1"/>
    <col min="9" max="9" width="20.77734375" style="30" customWidth="1"/>
    <col min="10" max="16384" width="9.21875" style="30"/>
  </cols>
  <sheetData>
    <row r="1" spans="1:9" s="21" customFormat="1" ht="13.5" customHeight="1" x14ac:dyDescent="0.3">
      <c r="C1" s="35"/>
      <c r="D1" s="35"/>
      <c r="E1" s="35"/>
      <c r="F1" s="35"/>
      <c r="G1" s="35"/>
      <c r="H1" s="35"/>
      <c r="I1" s="35"/>
    </row>
    <row r="2" spans="1:9" s="21" customFormat="1" ht="57.75" customHeight="1" x14ac:dyDescent="0.25">
      <c r="A2" s="46" t="s">
        <v>0</v>
      </c>
      <c r="B2" s="46" t="s">
        <v>10</v>
      </c>
      <c r="C2" s="46" t="s">
        <v>11</v>
      </c>
      <c r="D2" s="47" t="s">
        <v>12</v>
      </c>
      <c r="E2" s="47" t="s">
        <v>13</v>
      </c>
      <c r="F2" s="47" t="s">
        <v>14</v>
      </c>
      <c r="G2" s="48" t="s">
        <v>15</v>
      </c>
      <c r="H2" s="48" t="s">
        <v>16</v>
      </c>
      <c r="I2" s="47"/>
    </row>
    <row r="3" spans="1:9" s="21" customFormat="1" ht="18" customHeight="1" x14ac:dyDescent="0.25">
      <c r="A3" s="24"/>
      <c r="B3" s="25"/>
      <c r="C3" s="26" t="s">
        <v>17</v>
      </c>
      <c r="D3" s="25"/>
      <c r="E3" s="25"/>
      <c r="F3" s="25"/>
      <c r="G3" s="25"/>
      <c r="H3" s="25"/>
      <c r="I3" s="45"/>
    </row>
    <row r="4" spans="1:9" s="21" customFormat="1" ht="18" customHeight="1" x14ac:dyDescent="0.25">
      <c r="A4" s="49"/>
      <c r="B4" s="50"/>
      <c r="C4" s="51"/>
      <c r="D4" s="50"/>
      <c r="E4" s="50"/>
      <c r="F4" s="50"/>
      <c r="G4" s="50"/>
      <c r="H4" s="50"/>
      <c r="I4" s="52"/>
    </row>
    <row r="5" spans="1:9" s="21" customFormat="1" ht="18" customHeight="1" x14ac:dyDescent="0.25">
      <c r="A5" s="22">
        <v>1</v>
      </c>
      <c r="B5" s="19"/>
      <c r="C5" s="20" t="s">
        <v>18</v>
      </c>
      <c r="D5" s="19"/>
      <c r="E5" s="19"/>
      <c r="F5" s="19"/>
      <c r="G5" s="19"/>
      <c r="H5" s="19"/>
      <c r="I5" s="81"/>
    </row>
    <row r="6" spans="1:9" s="23" customFormat="1" ht="49.5" customHeight="1" x14ac:dyDescent="0.25">
      <c r="A6" s="22">
        <v>2</v>
      </c>
      <c r="B6" s="28"/>
      <c r="C6" s="33" t="s">
        <v>19</v>
      </c>
      <c r="D6" s="37"/>
      <c r="E6" s="37"/>
      <c r="F6" s="36" t="s">
        <v>20</v>
      </c>
      <c r="G6" s="18" t="s">
        <v>21</v>
      </c>
      <c r="H6" s="18">
        <v>1</v>
      </c>
      <c r="I6" s="82"/>
    </row>
    <row r="7" spans="1:9" s="23" customFormat="1" ht="38.25" customHeight="1" x14ac:dyDescent="0.25">
      <c r="A7" s="22">
        <v>3</v>
      </c>
      <c r="B7" s="28"/>
      <c r="C7" s="33" t="s">
        <v>22</v>
      </c>
      <c r="D7" s="37"/>
      <c r="E7" s="37"/>
      <c r="F7" s="36" t="s">
        <v>23</v>
      </c>
      <c r="G7" s="18" t="s">
        <v>21</v>
      </c>
      <c r="H7" s="18">
        <v>1</v>
      </c>
      <c r="I7" s="82"/>
    </row>
    <row r="8" spans="1:9" s="23" customFormat="1" ht="38.25" customHeight="1" x14ac:dyDescent="0.25">
      <c r="A8" s="22">
        <v>4</v>
      </c>
      <c r="B8" s="28"/>
      <c r="C8" s="33" t="s">
        <v>24</v>
      </c>
      <c r="D8" s="37"/>
      <c r="E8" s="37"/>
      <c r="F8" s="36" t="s">
        <v>25</v>
      </c>
      <c r="G8" s="18" t="s">
        <v>21</v>
      </c>
      <c r="H8" s="18">
        <v>1</v>
      </c>
      <c r="I8" s="82"/>
    </row>
    <row r="9" spans="1:9" s="23" customFormat="1" ht="100.5" customHeight="1" x14ac:dyDescent="0.25">
      <c r="A9" s="22">
        <v>5</v>
      </c>
      <c r="B9" s="28"/>
      <c r="C9" s="33" t="s">
        <v>26</v>
      </c>
      <c r="D9" s="37"/>
      <c r="E9" s="37"/>
      <c r="F9" s="36" t="s">
        <v>27</v>
      </c>
      <c r="G9" s="18" t="s">
        <v>21</v>
      </c>
      <c r="H9" s="18">
        <v>1</v>
      </c>
      <c r="I9" s="82"/>
    </row>
    <row r="10" spans="1:9" s="21" customFormat="1" ht="18" customHeight="1" x14ac:dyDescent="0.25">
      <c r="A10" s="22">
        <v>6</v>
      </c>
      <c r="B10" s="19"/>
      <c r="C10" s="20" t="s">
        <v>28</v>
      </c>
      <c r="D10" s="19"/>
      <c r="E10" s="19"/>
      <c r="F10" s="19"/>
      <c r="G10" s="19"/>
      <c r="H10" s="19"/>
      <c r="I10" s="83"/>
    </row>
    <row r="11" spans="1:9" s="23" customFormat="1" ht="48" customHeight="1" x14ac:dyDescent="0.25">
      <c r="A11" s="22">
        <v>7</v>
      </c>
      <c r="B11" s="28"/>
      <c r="C11" s="33" t="s">
        <v>29</v>
      </c>
      <c r="D11" s="37"/>
      <c r="E11" s="37"/>
      <c r="F11" s="36" t="s">
        <v>30</v>
      </c>
      <c r="G11" s="18" t="s">
        <v>21</v>
      </c>
      <c r="H11" s="18">
        <v>2</v>
      </c>
      <c r="I11" s="82"/>
    </row>
    <row r="12" spans="1:9" s="23" customFormat="1" ht="42.6" customHeight="1" x14ac:dyDescent="0.25">
      <c r="A12" s="22">
        <v>8</v>
      </c>
      <c r="B12" s="28"/>
      <c r="C12" s="33" t="s">
        <v>31</v>
      </c>
      <c r="D12" s="37"/>
      <c r="E12" s="37"/>
      <c r="F12" s="36" t="s">
        <v>32</v>
      </c>
      <c r="G12" s="18" t="s">
        <v>21</v>
      </c>
      <c r="H12" s="18">
        <v>1</v>
      </c>
      <c r="I12" s="82"/>
    </row>
    <row r="13" spans="1:9" s="23" customFormat="1" ht="25.5" customHeight="1" x14ac:dyDescent="0.25">
      <c r="A13" s="22">
        <v>9</v>
      </c>
      <c r="B13" s="28"/>
      <c r="C13" s="38" t="s">
        <v>33</v>
      </c>
      <c r="D13" s="39"/>
      <c r="E13" s="38"/>
      <c r="F13" s="40" t="s">
        <v>34</v>
      </c>
      <c r="G13" s="41" t="s">
        <v>21</v>
      </c>
      <c r="H13" s="41">
        <v>0</v>
      </c>
      <c r="I13" s="84"/>
    </row>
    <row r="14" spans="1:9" s="23" customFormat="1" ht="61.5" customHeight="1" x14ac:dyDescent="0.25">
      <c r="A14" s="22">
        <v>10</v>
      </c>
      <c r="B14" s="28"/>
      <c r="C14" s="29" t="s">
        <v>35</v>
      </c>
      <c r="D14" s="34"/>
      <c r="E14" s="29"/>
      <c r="F14" s="27" t="s">
        <v>36</v>
      </c>
      <c r="G14" s="18" t="s">
        <v>21</v>
      </c>
      <c r="H14" s="18">
        <v>1</v>
      </c>
      <c r="I14" s="85"/>
    </row>
    <row r="15" spans="1:9" s="23" customFormat="1" ht="36.75" customHeight="1" x14ac:dyDescent="0.25">
      <c r="A15" s="22">
        <v>11</v>
      </c>
      <c r="B15" s="28"/>
      <c r="C15" s="29" t="s">
        <v>35</v>
      </c>
      <c r="D15" s="34"/>
      <c r="E15" s="29"/>
      <c r="F15" s="27" t="s">
        <v>37</v>
      </c>
      <c r="G15" s="18" t="s">
        <v>21</v>
      </c>
      <c r="H15" s="18">
        <v>1</v>
      </c>
      <c r="I15" s="85"/>
    </row>
    <row r="16" spans="1:9" s="23" customFormat="1" ht="36.75" customHeight="1" x14ac:dyDescent="0.25">
      <c r="A16" s="22">
        <v>12</v>
      </c>
      <c r="B16" s="28"/>
      <c r="C16" s="29" t="s">
        <v>38</v>
      </c>
      <c r="D16" s="34"/>
      <c r="E16" s="29"/>
      <c r="F16" s="27" t="s">
        <v>39</v>
      </c>
      <c r="G16" s="18" t="s">
        <v>21</v>
      </c>
      <c r="H16" s="18">
        <v>1</v>
      </c>
      <c r="I16" s="85"/>
    </row>
    <row r="17" spans="1:9" s="23" customFormat="1" ht="27.75" customHeight="1" x14ac:dyDescent="0.25">
      <c r="A17" s="22">
        <v>13</v>
      </c>
      <c r="B17" s="28"/>
      <c r="C17" s="29" t="s">
        <v>40</v>
      </c>
      <c r="D17" s="34"/>
      <c r="E17" s="29"/>
      <c r="F17" s="27" t="s">
        <v>41</v>
      </c>
      <c r="G17" s="18" t="s">
        <v>21</v>
      </c>
      <c r="H17" s="18">
        <v>1</v>
      </c>
      <c r="I17" s="85"/>
    </row>
    <row r="18" spans="1:9" s="21" customFormat="1" ht="18" customHeight="1" x14ac:dyDescent="0.25">
      <c r="A18" s="22">
        <v>14</v>
      </c>
      <c r="B18" s="19"/>
      <c r="C18" s="20" t="s">
        <v>42</v>
      </c>
      <c r="D18" s="19"/>
      <c r="E18" s="19"/>
      <c r="F18" s="19"/>
      <c r="G18" s="19"/>
      <c r="H18" s="19"/>
      <c r="I18" s="83"/>
    </row>
    <row r="19" spans="1:9" s="23" customFormat="1" ht="93.6" customHeight="1" x14ac:dyDescent="0.25">
      <c r="A19" s="22">
        <v>15</v>
      </c>
      <c r="B19" s="28"/>
      <c r="C19" s="33" t="s">
        <v>43</v>
      </c>
      <c r="D19" s="42"/>
      <c r="E19" s="42"/>
      <c r="F19" s="71" t="s">
        <v>44</v>
      </c>
      <c r="G19" s="18" t="s">
        <v>21</v>
      </c>
      <c r="H19" s="18">
        <v>1</v>
      </c>
      <c r="I19" s="86"/>
    </row>
    <row r="20" spans="1:9" s="23" customFormat="1" ht="124.95" customHeight="1" x14ac:dyDescent="0.25">
      <c r="A20" s="22">
        <v>16</v>
      </c>
      <c r="B20" s="28"/>
      <c r="C20" s="33" t="s">
        <v>45</v>
      </c>
      <c r="D20" s="42"/>
      <c r="E20" s="42"/>
      <c r="F20" s="36" t="s">
        <v>46</v>
      </c>
      <c r="G20" s="18" t="s">
        <v>21</v>
      </c>
      <c r="H20" s="18">
        <v>1</v>
      </c>
      <c r="I20" s="82"/>
    </row>
    <row r="21" spans="1:9" s="23" customFormat="1" ht="36.75" customHeight="1" x14ac:dyDescent="0.25">
      <c r="A21" s="22">
        <v>17</v>
      </c>
      <c r="B21" s="28"/>
      <c r="C21" s="33" t="s">
        <v>47</v>
      </c>
      <c r="D21" s="42"/>
      <c r="E21" s="42"/>
      <c r="F21" s="36" t="s">
        <v>48</v>
      </c>
      <c r="G21" s="18" t="s">
        <v>21</v>
      </c>
      <c r="H21" s="18">
        <v>1</v>
      </c>
      <c r="I21" s="82"/>
    </row>
    <row r="22" spans="1:9" s="23" customFormat="1" ht="26.25" customHeight="1" x14ac:dyDescent="0.25">
      <c r="A22" s="22">
        <v>18</v>
      </c>
      <c r="B22" s="28"/>
      <c r="C22" s="33" t="s">
        <v>49</v>
      </c>
      <c r="D22" s="42"/>
      <c r="E22" s="42"/>
      <c r="F22" s="36" t="s">
        <v>50</v>
      </c>
      <c r="G22" s="18" t="s">
        <v>21</v>
      </c>
      <c r="H22" s="18">
        <v>1</v>
      </c>
      <c r="I22" s="82"/>
    </row>
    <row r="23" spans="1:9" s="23" customFormat="1" ht="63.75" customHeight="1" x14ac:dyDescent="0.25">
      <c r="A23" s="22">
        <v>19</v>
      </c>
      <c r="B23" s="28"/>
      <c r="C23" s="29" t="s">
        <v>51</v>
      </c>
      <c r="D23" s="34"/>
      <c r="E23" s="29"/>
      <c r="F23" s="27" t="s">
        <v>52</v>
      </c>
      <c r="G23" s="18" t="s">
        <v>21</v>
      </c>
      <c r="H23" s="18">
        <v>1</v>
      </c>
      <c r="I23" s="85"/>
    </row>
    <row r="24" spans="1:9" s="21" customFormat="1" ht="18" customHeight="1" x14ac:dyDescent="0.25">
      <c r="A24" s="22">
        <v>20</v>
      </c>
      <c r="B24" s="19"/>
      <c r="C24" s="20" t="s">
        <v>53</v>
      </c>
      <c r="D24" s="19"/>
      <c r="E24" s="19"/>
      <c r="F24" s="19"/>
      <c r="G24" s="19"/>
      <c r="H24" s="19"/>
      <c r="I24" s="83"/>
    </row>
    <row r="25" spans="1:9" s="23" customFormat="1" ht="29.55" customHeight="1" x14ac:dyDescent="0.25">
      <c r="A25" s="22">
        <v>21</v>
      </c>
      <c r="B25" s="28"/>
      <c r="C25" s="54" t="s">
        <v>53</v>
      </c>
      <c r="D25" s="39"/>
      <c r="E25" s="38"/>
      <c r="F25" s="40" t="s">
        <v>54</v>
      </c>
      <c r="G25" s="41" t="s">
        <v>21</v>
      </c>
      <c r="H25" s="41">
        <v>0</v>
      </c>
      <c r="I25" s="84"/>
    </row>
    <row r="26" spans="1:9" s="23" customFormat="1" ht="50.25" customHeight="1" x14ac:dyDescent="0.25">
      <c r="A26" s="22">
        <v>22</v>
      </c>
      <c r="B26" s="22"/>
      <c r="C26" s="54" t="s">
        <v>55</v>
      </c>
      <c r="D26" s="54"/>
      <c r="E26" s="29"/>
      <c r="F26" s="27" t="s">
        <v>56</v>
      </c>
      <c r="G26" s="53" t="s">
        <v>21</v>
      </c>
      <c r="H26" s="53">
        <v>1</v>
      </c>
      <c r="I26" s="87"/>
    </row>
    <row r="27" spans="1:9" s="21" customFormat="1" ht="18" customHeight="1" x14ac:dyDescent="0.25">
      <c r="A27" s="22">
        <v>23</v>
      </c>
      <c r="B27" s="19"/>
      <c r="C27" s="20" t="s">
        <v>57</v>
      </c>
      <c r="D27" s="19"/>
      <c r="E27" s="19"/>
      <c r="F27" s="19"/>
      <c r="G27" s="19"/>
      <c r="H27" s="19"/>
      <c r="I27" s="83"/>
    </row>
    <row r="28" spans="1:9" s="23" customFormat="1" ht="27.75" customHeight="1" x14ac:dyDescent="0.25">
      <c r="A28" s="22">
        <v>24</v>
      </c>
      <c r="B28" s="28"/>
      <c r="C28" s="29" t="s">
        <v>58</v>
      </c>
      <c r="D28" s="34"/>
      <c r="E28" s="29"/>
      <c r="F28" s="27" t="s">
        <v>59</v>
      </c>
      <c r="G28" s="18" t="s">
        <v>21</v>
      </c>
      <c r="H28" s="18">
        <v>1</v>
      </c>
      <c r="I28" s="85"/>
    </row>
    <row r="29" spans="1:9" s="23" customFormat="1" ht="25.5" customHeight="1" x14ac:dyDescent="0.25">
      <c r="A29" s="22">
        <v>25</v>
      </c>
      <c r="B29" s="28"/>
      <c r="C29" s="38" t="s">
        <v>60</v>
      </c>
      <c r="D29" s="39"/>
      <c r="E29" s="38"/>
      <c r="F29" s="40" t="s">
        <v>61</v>
      </c>
      <c r="G29" s="41" t="s">
        <v>21</v>
      </c>
      <c r="H29" s="41">
        <v>0</v>
      </c>
      <c r="I29" s="84"/>
    </row>
    <row r="30" spans="1:9" s="23" customFormat="1" ht="27.75" customHeight="1" x14ac:dyDescent="0.25">
      <c r="A30" s="22">
        <v>26</v>
      </c>
      <c r="B30" s="28"/>
      <c r="C30" s="29" t="s">
        <v>62</v>
      </c>
      <c r="D30" s="34"/>
      <c r="E30" s="29"/>
      <c r="F30" s="27" t="s">
        <v>63</v>
      </c>
      <c r="G30" s="18" t="s">
        <v>21</v>
      </c>
      <c r="H30" s="18">
        <v>1</v>
      </c>
      <c r="I30" s="85"/>
    </row>
    <row r="31" spans="1:9" s="23" customFormat="1" ht="27.75" customHeight="1" x14ac:dyDescent="0.25">
      <c r="A31" s="22">
        <v>27</v>
      </c>
      <c r="B31" s="28"/>
      <c r="C31" s="29" t="s">
        <v>64</v>
      </c>
      <c r="D31" s="34"/>
      <c r="E31" s="29"/>
      <c r="F31" s="27" t="s">
        <v>65</v>
      </c>
      <c r="G31" s="18" t="s">
        <v>21</v>
      </c>
      <c r="H31" s="18">
        <v>2</v>
      </c>
      <c r="I31" s="85"/>
    </row>
    <row r="32" spans="1:9" s="23" customFormat="1" ht="99.6" customHeight="1" x14ac:dyDescent="0.25">
      <c r="A32" s="22">
        <v>28</v>
      </c>
      <c r="B32" s="28"/>
      <c r="C32" s="29" t="s">
        <v>66</v>
      </c>
      <c r="D32" s="34"/>
      <c r="E32" s="29"/>
      <c r="F32" s="27" t="s">
        <v>67</v>
      </c>
      <c r="G32" s="18" t="s">
        <v>21</v>
      </c>
      <c r="H32" s="18">
        <v>1</v>
      </c>
      <c r="I32" s="85"/>
    </row>
    <row r="33" spans="1:9" s="23" customFormat="1" ht="57.75" customHeight="1" x14ac:dyDescent="0.25">
      <c r="A33" s="22">
        <v>29</v>
      </c>
      <c r="B33" s="43"/>
      <c r="C33" s="29" t="s">
        <v>68</v>
      </c>
      <c r="D33" s="29"/>
      <c r="E33" s="29"/>
      <c r="F33" s="36" t="s">
        <v>69</v>
      </c>
      <c r="G33" s="44" t="s">
        <v>21</v>
      </c>
      <c r="H33" s="62">
        <v>3</v>
      </c>
      <c r="I33" s="88"/>
    </row>
    <row r="34" spans="1:9" s="23" customFormat="1" ht="68.55" customHeight="1" x14ac:dyDescent="0.25">
      <c r="A34" s="22">
        <v>30</v>
      </c>
      <c r="B34" s="43"/>
      <c r="C34" s="29" t="s">
        <v>70</v>
      </c>
      <c r="D34" s="29"/>
      <c r="E34" s="29"/>
      <c r="F34" s="36" t="s">
        <v>71</v>
      </c>
      <c r="G34" s="44" t="s">
        <v>21</v>
      </c>
      <c r="H34" s="62">
        <v>3</v>
      </c>
      <c r="I34" s="88"/>
    </row>
    <row r="35" spans="1:9" s="21" customFormat="1" ht="18" customHeight="1" x14ac:dyDescent="0.25">
      <c r="A35" s="22">
        <v>31</v>
      </c>
      <c r="B35" s="19"/>
      <c r="C35" s="20" t="s">
        <v>72</v>
      </c>
      <c r="D35" s="19"/>
      <c r="E35" s="19"/>
      <c r="F35" s="19"/>
      <c r="G35" s="19"/>
      <c r="H35" s="19"/>
      <c r="I35" s="83"/>
    </row>
    <row r="36" spans="1:9" s="23" customFormat="1" ht="39" customHeight="1" x14ac:dyDescent="0.25">
      <c r="A36" s="22">
        <v>32</v>
      </c>
      <c r="B36" s="28"/>
      <c r="C36" s="29" t="s">
        <v>73</v>
      </c>
      <c r="D36" s="34"/>
      <c r="E36" s="29"/>
      <c r="F36" s="27" t="s">
        <v>74</v>
      </c>
      <c r="G36" s="18" t="s">
        <v>21</v>
      </c>
      <c r="H36" s="18">
        <v>1</v>
      </c>
      <c r="I36" s="85"/>
    </row>
    <row r="37" spans="1:9" s="23" customFormat="1" ht="48.75" customHeight="1" x14ac:dyDescent="0.25">
      <c r="A37" s="22">
        <v>33</v>
      </c>
      <c r="B37" s="43"/>
      <c r="C37" s="29" t="s">
        <v>75</v>
      </c>
      <c r="D37" s="29"/>
      <c r="E37" s="29"/>
      <c r="F37" s="36" t="s">
        <v>76</v>
      </c>
      <c r="G37" s="44" t="s">
        <v>21</v>
      </c>
      <c r="H37" s="62">
        <v>1</v>
      </c>
      <c r="I37" s="88"/>
    </row>
    <row r="38" spans="1:9" s="23" customFormat="1" ht="35.25" customHeight="1" x14ac:dyDescent="0.25">
      <c r="A38" s="22">
        <v>34</v>
      </c>
      <c r="B38" s="28"/>
      <c r="C38" s="29" t="s">
        <v>77</v>
      </c>
      <c r="D38" s="34"/>
      <c r="E38" s="29"/>
      <c r="F38" s="27" t="s">
        <v>78</v>
      </c>
      <c r="G38" s="18" t="s">
        <v>21</v>
      </c>
      <c r="H38" s="18">
        <v>1</v>
      </c>
      <c r="I38" s="85"/>
    </row>
    <row r="39" spans="1:9" s="23" customFormat="1" ht="47.55" customHeight="1" x14ac:dyDescent="0.25">
      <c r="A39" s="22">
        <v>35</v>
      </c>
      <c r="B39" s="28"/>
      <c r="C39" s="29" t="s">
        <v>79</v>
      </c>
      <c r="D39" s="34"/>
      <c r="E39" s="29"/>
      <c r="F39" s="27" t="s">
        <v>80</v>
      </c>
      <c r="G39" s="18" t="s">
        <v>21</v>
      </c>
      <c r="H39" s="18">
        <v>1</v>
      </c>
      <c r="I39" s="85"/>
    </row>
    <row r="40" spans="1:9" s="21" customFormat="1" ht="18" customHeight="1" x14ac:dyDescent="0.25">
      <c r="A40" s="22">
        <v>36</v>
      </c>
      <c r="B40" s="19"/>
      <c r="C40" s="20" t="s">
        <v>81</v>
      </c>
      <c r="D40" s="19"/>
      <c r="E40" s="19"/>
      <c r="F40" s="19"/>
      <c r="G40" s="19"/>
      <c r="H40" s="19"/>
      <c r="I40" s="83"/>
    </row>
    <row r="41" spans="1:9" s="23" customFormat="1" ht="99.75" customHeight="1" x14ac:dyDescent="0.25">
      <c r="A41" s="22">
        <v>37</v>
      </c>
      <c r="B41" s="28"/>
      <c r="C41" s="54" t="s">
        <v>82</v>
      </c>
      <c r="D41" s="54"/>
      <c r="E41" s="29"/>
      <c r="F41" s="27" t="s">
        <v>83</v>
      </c>
      <c r="G41" s="53" t="s">
        <v>21</v>
      </c>
      <c r="H41" s="53">
        <v>1</v>
      </c>
      <c r="I41" s="89"/>
    </row>
    <row r="42" spans="1:9" s="23" customFormat="1" ht="139.19999999999999" customHeight="1" x14ac:dyDescent="0.25">
      <c r="A42" s="22">
        <v>38</v>
      </c>
      <c r="B42" s="28"/>
      <c r="C42" s="54" t="s">
        <v>84</v>
      </c>
      <c r="D42" s="54"/>
      <c r="E42" s="29"/>
      <c r="F42" s="27" t="s">
        <v>85</v>
      </c>
      <c r="G42" s="53" t="s">
        <v>21</v>
      </c>
      <c r="H42" s="53">
        <v>1</v>
      </c>
      <c r="I42" s="89"/>
    </row>
    <row r="43" spans="1:9" s="21" customFormat="1" ht="18" customHeight="1" x14ac:dyDescent="0.25">
      <c r="A43" s="22">
        <v>39</v>
      </c>
      <c r="B43" s="19"/>
      <c r="C43" s="20" t="s">
        <v>86</v>
      </c>
      <c r="D43" s="19"/>
      <c r="E43" s="19"/>
      <c r="F43" s="19"/>
      <c r="G43" s="19"/>
      <c r="H43" s="19"/>
      <c r="I43" s="83"/>
    </row>
    <row r="44" spans="1:9" s="23" customFormat="1" ht="47.25" customHeight="1" x14ac:dyDescent="0.25">
      <c r="A44" s="22">
        <v>40</v>
      </c>
      <c r="B44" s="28"/>
      <c r="C44" s="29" t="s">
        <v>87</v>
      </c>
      <c r="D44" s="34"/>
      <c r="E44" s="29"/>
      <c r="F44" s="27" t="s">
        <v>88</v>
      </c>
      <c r="G44" s="18" t="s">
        <v>89</v>
      </c>
      <c r="H44" s="18">
        <f>7*25</f>
        <v>175</v>
      </c>
      <c r="I44" s="85"/>
    </row>
    <row r="45" spans="1:9" s="23" customFormat="1" ht="29.25" customHeight="1" x14ac:dyDescent="0.25">
      <c r="A45" s="22">
        <v>41</v>
      </c>
      <c r="B45" s="28"/>
      <c r="C45" s="29" t="s">
        <v>90</v>
      </c>
      <c r="D45" s="34"/>
      <c r="E45" s="29"/>
      <c r="F45" s="27" t="s">
        <v>91</v>
      </c>
      <c r="G45" s="18" t="s">
        <v>89</v>
      </c>
      <c r="H45" s="18">
        <f>5*25</f>
        <v>125</v>
      </c>
      <c r="I45" s="85"/>
    </row>
    <row r="46" spans="1:9" s="23" customFormat="1" ht="46.5" customHeight="1" x14ac:dyDescent="0.25">
      <c r="A46" s="22">
        <v>42</v>
      </c>
      <c r="B46" s="28"/>
      <c r="C46" s="29" t="s">
        <v>92</v>
      </c>
      <c r="D46" s="34"/>
      <c r="E46" s="29"/>
      <c r="F46" s="27" t="s">
        <v>93</v>
      </c>
      <c r="G46" s="18" t="s">
        <v>21</v>
      </c>
      <c r="H46" s="18">
        <v>8</v>
      </c>
      <c r="I46" s="85"/>
    </row>
    <row r="47" spans="1:9" s="23" customFormat="1" ht="30" customHeight="1" x14ac:dyDescent="0.25">
      <c r="A47" s="22">
        <v>43</v>
      </c>
      <c r="B47" s="43"/>
      <c r="C47" s="29" t="s">
        <v>94</v>
      </c>
      <c r="D47" s="29"/>
      <c r="E47" s="29"/>
      <c r="F47" s="29" t="s">
        <v>95</v>
      </c>
      <c r="G47" s="18" t="s">
        <v>21</v>
      </c>
      <c r="H47" s="18">
        <v>6</v>
      </c>
      <c r="I47" s="87"/>
    </row>
    <row r="48" spans="1:9" s="23" customFormat="1" ht="27.75" customHeight="1" x14ac:dyDescent="0.25">
      <c r="A48" s="22">
        <v>44</v>
      </c>
      <c r="B48" s="28"/>
      <c r="C48" s="29" t="s">
        <v>96</v>
      </c>
      <c r="D48" s="34"/>
      <c r="E48" s="29"/>
      <c r="F48" s="27" t="s">
        <v>97</v>
      </c>
      <c r="G48" s="18" t="s">
        <v>89</v>
      </c>
      <c r="H48" s="18">
        <v>10</v>
      </c>
      <c r="I48" s="85"/>
    </row>
    <row r="49" spans="1:9" s="23" customFormat="1" ht="27.75" customHeight="1" x14ac:dyDescent="0.25">
      <c r="A49" s="22">
        <v>45</v>
      </c>
      <c r="B49" s="28"/>
      <c r="C49" s="29" t="s">
        <v>96</v>
      </c>
      <c r="D49" s="34"/>
      <c r="E49" s="29"/>
      <c r="F49" s="27" t="s">
        <v>98</v>
      </c>
      <c r="G49" s="18" t="s">
        <v>89</v>
      </c>
      <c r="H49" s="18">
        <v>40</v>
      </c>
      <c r="I49" s="85"/>
    </row>
    <row r="50" spans="1:9" s="23" customFormat="1" ht="27.75" customHeight="1" x14ac:dyDescent="0.25">
      <c r="A50" s="22">
        <v>46</v>
      </c>
      <c r="B50" s="28"/>
      <c r="C50" s="29" t="s">
        <v>99</v>
      </c>
      <c r="D50" s="34"/>
      <c r="E50" s="29"/>
      <c r="F50" s="27" t="s">
        <v>100</v>
      </c>
      <c r="G50" s="18" t="s">
        <v>89</v>
      </c>
      <c r="H50" s="18">
        <v>50</v>
      </c>
      <c r="I50" s="85"/>
    </row>
    <row r="51" spans="1:9" s="23" customFormat="1" ht="27.75" customHeight="1" x14ac:dyDescent="0.25">
      <c r="A51" s="22">
        <v>47</v>
      </c>
      <c r="B51" s="28"/>
      <c r="C51" s="29" t="s">
        <v>101</v>
      </c>
      <c r="D51" s="34"/>
      <c r="E51" s="29"/>
      <c r="F51" s="27" t="s">
        <v>102</v>
      </c>
      <c r="G51" s="18" t="s">
        <v>21</v>
      </c>
      <c r="H51" s="18">
        <v>11</v>
      </c>
      <c r="I51" s="85"/>
    </row>
    <row r="52" spans="1:9" s="23" customFormat="1" ht="27.75" customHeight="1" x14ac:dyDescent="0.25">
      <c r="A52" s="22">
        <v>48</v>
      </c>
      <c r="B52" s="28"/>
      <c r="C52" s="29" t="s">
        <v>103</v>
      </c>
      <c r="D52" s="34"/>
      <c r="E52" s="29"/>
      <c r="F52" s="27" t="s">
        <v>104</v>
      </c>
      <c r="G52" s="18" t="s">
        <v>105</v>
      </c>
      <c r="H52" s="18">
        <v>1</v>
      </c>
      <c r="I52" s="85"/>
    </row>
    <row r="53" spans="1:9" s="23" customFormat="1" ht="27.75" customHeight="1" x14ac:dyDescent="0.25">
      <c r="A53" s="22">
        <v>49</v>
      </c>
      <c r="B53" s="28"/>
      <c r="C53" s="29" t="s">
        <v>106</v>
      </c>
      <c r="D53" s="34"/>
      <c r="E53" s="29"/>
      <c r="F53" s="27" t="s">
        <v>107</v>
      </c>
      <c r="G53" s="18" t="s">
        <v>105</v>
      </c>
      <c r="H53" s="18">
        <v>1</v>
      </c>
      <c r="I53" s="85"/>
    </row>
    <row r="54" spans="1:9" s="21" customFormat="1" ht="18" customHeight="1" x14ac:dyDescent="0.25">
      <c r="A54" s="22">
        <v>50</v>
      </c>
      <c r="B54" s="19"/>
      <c r="C54" s="20" t="s">
        <v>108</v>
      </c>
      <c r="D54" s="19"/>
      <c r="E54" s="19"/>
      <c r="F54" s="19"/>
      <c r="G54" s="19"/>
      <c r="H54" s="19"/>
      <c r="I54" s="83"/>
    </row>
    <row r="55" spans="1:9" s="23" customFormat="1" ht="37.5" customHeight="1" x14ac:dyDescent="0.25">
      <c r="A55" s="22">
        <v>51</v>
      </c>
      <c r="B55" s="28"/>
      <c r="C55" s="29" t="s">
        <v>109</v>
      </c>
      <c r="D55" s="34"/>
      <c r="E55" s="29"/>
      <c r="F55" s="27" t="s">
        <v>110</v>
      </c>
      <c r="G55" s="18" t="s">
        <v>21</v>
      </c>
      <c r="H55" s="18">
        <v>1</v>
      </c>
      <c r="I55" s="85"/>
    </row>
    <row r="56" spans="1:9" s="23" customFormat="1" ht="37.5" customHeight="1" x14ac:dyDescent="0.25">
      <c r="A56" s="22">
        <v>52</v>
      </c>
      <c r="B56" s="28"/>
      <c r="C56" s="29" t="s">
        <v>111</v>
      </c>
      <c r="D56" s="34"/>
      <c r="E56" s="29"/>
      <c r="F56" s="27" t="s">
        <v>112</v>
      </c>
      <c r="G56" s="18" t="s">
        <v>105</v>
      </c>
      <c r="H56" s="18">
        <v>1</v>
      </c>
      <c r="I56" s="85"/>
    </row>
    <row r="57" spans="1:9" s="21" customFormat="1" ht="18" customHeight="1" x14ac:dyDescent="0.25">
      <c r="A57" s="22">
        <v>53</v>
      </c>
      <c r="B57" s="19"/>
      <c r="C57" s="20" t="s">
        <v>113</v>
      </c>
      <c r="D57" s="19"/>
      <c r="E57" s="19"/>
      <c r="F57" s="19"/>
      <c r="G57" s="19"/>
      <c r="H57" s="19"/>
      <c r="I57" s="83"/>
    </row>
    <row r="58" spans="1:9" s="23" customFormat="1" ht="27.75" customHeight="1" x14ac:dyDescent="0.25">
      <c r="A58" s="22">
        <v>54</v>
      </c>
      <c r="B58" s="28"/>
      <c r="C58" s="29" t="s">
        <v>114</v>
      </c>
      <c r="D58" s="34"/>
      <c r="E58" s="29"/>
      <c r="F58" s="27" t="s">
        <v>115</v>
      </c>
      <c r="G58" s="18" t="s">
        <v>116</v>
      </c>
      <c r="H58" s="18">
        <v>1</v>
      </c>
      <c r="I58" s="85"/>
    </row>
    <row r="59" spans="1:9" s="23" customFormat="1" ht="33" customHeight="1" x14ac:dyDescent="0.25">
      <c r="A59" s="22">
        <v>55</v>
      </c>
      <c r="B59" s="28"/>
      <c r="C59" s="29" t="s">
        <v>117</v>
      </c>
      <c r="D59" s="34"/>
      <c r="E59" s="29"/>
      <c r="F59" s="27" t="s">
        <v>118</v>
      </c>
      <c r="G59" s="18" t="s">
        <v>116</v>
      </c>
      <c r="H59" s="18">
        <v>1</v>
      </c>
      <c r="I59" s="85"/>
    </row>
    <row r="60" spans="1:9" s="23" customFormat="1" ht="27.75" customHeight="1" x14ac:dyDescent="0.25">
      <c r="A60" s="22">
        <v>56</v>
      </c>
      <c r="B60" s="28"/>
      <c r="C60" s="29" t="s">
        <v>119</v>
      </c>
      <c r="D60" s="34"/>
      <c r="E60" s="29"/>
      <c r="F60" s="33" t="s">
        <v>120</v>
      </c>
      <c r="G60" s="18" t="s">
        <v>116</v>
      </c>
      <c r="H60" s="18">
        <v>1</v>
      </c>
      <c r="I60" s="85"/>
    </row>
    <row r="61" spans="1:9" s="23" customFormat="1" ht="27.75" customHeight="1" x14ac:dyDescent="0.25">
      <c r="A61" s="22">
        <v>57</v>
      </c>
      <c r="B61" s="28"/>
      <c r="C61" s="29" t="s">
        <v>119</v>
      </c>
      <c r="D61" s="34"/>
      <c r="E61" s="29"/>
      <c r="F61" s="33" t="s">
        <v>121</v>
      </c>
      <c r="G61" s="18" t="s">
        <v>116</v>
      </c>
      <c r="H61" s="18">
        <v>1</v>
      </c>
      <c r="I61" s="85"/>
    </row>
    <row r="62" spans="1:9" s="23" customFormat="1" ht="33.75" customHeight="1" x14ac:dyDescent="0.25">
      <c r="A62" s="22">
        <v>58</v>
      </c>
      <c r="B62" s="28"/>
      <c r="C62" s="29" t="s">
        <v>119</v>
      </c>
      <c r="D62" s="34"/>
      <c r="E62" s="29"/>
      <c r="F62" s="27" t="s">
        <v>122</v>
      </c>
      <c r="G62" s="18" t="s">
        <v>116</v>
      </c>
      <c r="H62" s="18">
        <v>1</v>
      </c>
      <c r="I62" s="85"/>
    </row>
    <row r="63" spans="1:9" s="23" customFormat="1" ht="33.75" customHeight="1" x14ac:dyDescent="0.25">
      <c r="A63" s="22">
        <v>59</v>
      </c>
      <c r="B63" s="28"/>
      <c r="C63" s="29" t="s">
        <v>119</v>
      </c>
      <c r="D63" s="34"/>
      <c r="E63" s="29"/>
      <c r="F63" s="27" t="s">
        <v>123</v>
      </c>
      <c r="G63" s="18" t="s">
        <v>116</v>
      </c>
      <c r="H63" s="18">
        <v>1</v>
      </c>
      <c r="I63" s="85"/>
    </row>
    <row r="64" spans="1:9" s="23" customFormat="1" ht="27.75" customHeight="1" x14ac:dyDescent="0.25">
      <c r="A64" s="22">
        <v>60</v>
      </c>
      <c r="B64" s="28"/>
      <c r="C64" s="29" t="s">
        <v>119</v>
      </c>
      <c r="D64" s="34"/>
      <c r="E64" s="29"/>
      <c r="F64" s="27" t="s">
        <v>124</v>
      </c>
      <c r="G64" s="18" t="s">
        <v>116</v>
      </c>
      <c r="H64" s="18">
        <v>1</v>
      </c>
      <c r="I64" s="85"/>
    </row>
    <row r="65" spans="1:9" s="23" customFormat="1" ht="27.75" customHeight="1" x14ac:dyDescent="0.25">
      <c r="A65" s="22">
        <v>61</v>
      </c>
      <c r="B65" s="28"/>
      <c r="C65" s="29" t="s">
        <v>119</v>
      </c>
      <c r="D65" s="34"/>
      <c r="E65" s="29"/>
      <c r="F65" s="27" t="s">
        <v>125</v>
      </c>
      <c r="G65" s="18" t="s">
        <v>116</v>
      </c>
      <c r="H65" s="18">
        <v>1</v>
      </c>
      <c r="I65" s="85"/>
    </row>
    <row r="66" spans="1:9" s="23" customFormat="1" ht="27.75" customHeight="1" x14ac:dyDescent="0.25">
      <c r="A66" s="22">
        <v>62</v>
      </c>
      <c r="B66" s="28"/>
      <c r="C66" s="29" t="s">
        <v>119</v>
      </c>
      <c r="D66" s="34"/>
      <c r="E66" s="29"/>
      <c r="F66" s="27" t="s">
        <v>126</v>
      </c>
      <c r="G66" s="18" t="s">
        <v>116</v>
      </c>
      <c r="H66" s="18">
        <v>1</v>
      </c>
      <c r="I66" s="85"/>
    </row>
    <row r="67" spans="1:9" s="23" customFormat="1" ht="27.75" customHeight="1" x14ac:dyDescent="0.25">
      <c r="A67" s="22">
        <v>63</v>
      </c>
      <c r="B67" s="28"/>
      <c r="C67" s="29" t="s">
        <v>127</v>
      </c>
      <c r="D67" s="34"/>
      <c r="E67" s="29"/>
      <c r="F67" s="27" t="s">
        <v>128</v>
      </c>
      <c r="G67" s="18" t="s">
        <v>129</v>
      </c>
      <c r="H67" s="18">
        <v>22</v>
      </c>
      <c r="I67" s="85"/>
    </row>
    <row r="68" spans="1:9" s="23" customFormat="1" ht="27.75" customHeight="1" x14ac:dyDescent="0.25">
      <c r="A68" s="22">
        <v>64</v>
      </c>
      <c r="B68" s="28"/>
      <c r="C68" s="29" t="s">
        <v>119</v>
      </c>
      <c r="D68" s="34"/>
      <c r="E68" s="29"/>
      <c r="F68" s="27" t="s">
        <v>130</v>
      </c>
      <c r="G68" s="18" t="s">
        <v>129</v>
      </c>
      <c r="H68" s="18">
        <v>2</v>
      </c>
      <c r="I68" s="85"/>
    </row>
    <row r="69" spans="1:9" s="23" customFormat="1" ht="27.75" customHeight="1" x14ac:dyDescent="0.25">
      <c r="A69" s="22">
        <v>65</v>
      </c>
      <c r="B69" s="28"/>
      <c r="C69" s="29" t="s">
        <v>119</v>
      </c>
      <c r="D69" s="34"/>
      <c r="E69" s="29"/>
      <c r="F69" s="27" t="s">
        <v>131</v>
      </c>
      <c r="G69" s="18" t="s">
        <v>116</v>
      </c>
      <c r="H69" s="18">
        <v>1</v>
      </c>
      <c r="I69" s="85"/>
    </row>
    <row r="70" spans="1:9" s="23" customFormat="1" ht="46.5" customHeight="1" x14ac:dyDescent="0.25">
      <c r="A70" s="22">
        <v>66</v>
      </c>
      <c r="B70" s="28"/>
      <c r="C70" s="29" t="s">
        <v>119</v>
      </c>
      <c r="D70" s="34"/>
      <c r="E70" s="29"/>
      <c r="F70" s="27" t="s">
        <v>132</v>
      </c>
      <c r="G70" s="18" t="s">
        <v>116</v>
      </c>
      <c r="H70" s="18">
        <v>1</v>
      </c>
      <c r="I70" s="85"/>
    </row>
    <row r="71" spans="1:9" s="23" customFormat="1" ht="27.75" customHeight="1" x14ac:dyDescent="0.25">
      <c r="A71" s="22">
        <v>67</v>
      </c>
      <c r="B71" s="28"/>
      <c r="C71" s="29" t="s">
        <v>133</v>
      </c>
      <c r="D71" s="34"/>
      <c r="E71" s="29"/>
      <c r="F71" s="27" t="s">
        <v>134</v>
      </c>
      <c r="G71" s="18" t="s">
        <v>116</v>
      </c>
      <c r="H71" s="18">
        <v>1</v>
      </c>
      <c r="I71" s="85"/>
    </row>
    <row r="72" spans="1:9" s="21" customFormat="1" ht="13.8" thickBot="1" x14ac:dyDescent="0.3">
      <c r="A72" s="63"/>
      <c r="B72" s="63"/>
      <c r="C72" s="63"/>
      <c r="D72" s="63"/>
      <c r="E72" s="64"/>
      <c r="F72" s="63"/>
      <c r="G72" s="65"/>
      <c r="H72" s="65"/>
      <c r="I72" s="90"/>
    </row>
    <row r="73" spans="1:9" s="21" customFormat="1" ht="23.25" customHeight="1" x14ac:dyDescent="0.3">
      <c r="A73" s="66"/>
      <c r="B73" s="66"/>
      <c r="C73" s="67" t="s">
        <v>135</v>
      </c>
      <c r="D73" s="66"/>
      <c r="E73" s="68"/>
      <c r="F73" s="66"/>
      <c r="G73" s="69"/>
      <c r="H73" s="69"/>
      <c r="I73" s="70"/>
    </row>
    <row r="76" spans="1:9" collapsed="1" x14ac:dyDescent="0.25"/>
    <row r="85" collapsed="1" x14ac:dyDescent="0.25"/>
    <row r="89" ht="25.05" customHeight="1" x14ac:dyDescent="0.25"/>
    <row r="90" ht="25.05" customHeight="1" x14ac:dyDescent="0.25"/>
    <row r="91" ht="25.05" customHeight="1" x14ac:dyDescent="0.25"/>
    <row r="92" ht="25.05" customHeight="1" x14ac:dyDescent="0.25"/>
    <row r="93" ht="25.05" customHeight="1" x14ac:dyDescent="0.25"/>
    <row r="94" ht="25.05" customHeight="1" x14ac:dyDescent="0.25"/>
    <row r="95" ht="25.05" customHeight="1" x14ac:dyDescent="0.25"/>
    <row r="96" ht="25.05" customHeight="1" x14ac:dyDescent="0.25"/>
    <row r="97" ht="25.05" customHeight="1" x14ac:dyDescent="0.25"/>
    <row r="98" ht="25.05" customHeight="1" x14ac:dyDescent="0.25"/>
    <row r="99" ht="25.05" customHeight="1" x14ac:dyDescent="0.25"/>
    <row r="100" ht="25.05" customHeight="1" x14ac:dyDescent="0.25"/>
    <row r="101" ht="25.05" customHeight="1" x14ac:dyDescent="0.25"/>
    <row r="102" ht="25.05" customHeight="1" x14ac:dyDescent="0.25"/>
    <row r="103" ht="25.05" customHeight="1" x14ac:dyDescent="0.25"/>
    <row r="104" ht="25.05" customHeight="1" x14ac:dyDescent="0.25"/>
    <row r="105" ht="15" customHeight="1" x14ac:dyDescent="0.25"/>
    <row r="106" ht="25.05" customHeight="1" x14ac:dyDescent="0.25"/>
    <row r="107" ht="18" customHeight="1" x14ac:dyDescent="0.25"/>
    <row r="108" ht="25.05" customHeight="1" x14ac:dyDescent="0.25"/>
    <row r="109" ht="25.05" customHeight="1" x14ac:dyDescent="0.25"/>
  </sheetData>
  <sheetProtection selectLockedCells="1" selectUnlockedCells="1"/>
  <autoFilter ref="A2:I109" xr:uid="{7A201343-2B4E-4FCC-97F1-EFA1AF06BBAC}"/>
  <dataConsolidate/>
  <customSheetViews>
    <customSheetView guid="{A8516F51-6148-471D-9740-3839F20F260D}" scale="85" showPageBreaks="1" fitToPage="1" printArea="1" showAutoFilter="1" hiddenColumns="1" view="pageBreakPreview">
      <pane ySplit="4" topLeftCell="A24" activePane="bottomLeft" state="frozen"/>
      <selection pane="bottomLeft" activeCell="F28" sqref="F28:F32"/>
      <rowBreaks count="1" manualBreakCount="1">
        <brk id="104" max="14" man="1"/>
      </rowBreaks>
      <pageMargins left="0" right="0" top="0" bottom="0" header="0" footer="0"/>
      <pageSetup paperSize="9" scale="64" firstPageNumber="0" fitToHeight="9" orientation="landscape" r:id="rId1"/>
      <headerFooter alignWithMargins="0">
        <oddFooter>&amp;C&amp;P/&amp;N</oddFooter>
      </headerFooter>
      <autoFilter ref="A2:J109" xr:uid="{C455D8A7-9F73-40A3-8CC0-61B1E64F2164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M7" sqref="M7"/>
      <rowBreaks count="1" manualBreakCount="1">
        <brk id="104" max="14" man="1"/>
      </rowBreaks>
      <pageMargins left="0" right="0" top="0" bottom="0" header="0" footer="0"/>
      <pageSetup paperSize="9" scale="64" firstPageNumber="0" fitToHeight="9" orientation="landscape" r:id="rId2"/>
      <headerFooter alignWithMargins="0">
        <oddFooter>&amp;C&amp;P/&amp;N</oddFooter>
      </headerFooter>
      <autoFilter ref="A2:J109" xr:uid="{476D4EAC-336D-465C-B0AD-1915B3863C30}"/>
    </customSheetView>
    <customSheetView guid="{5A8C5846-FCD8-4C75-AD55-AF757C984B4F}" showPageBreaks="1" fitToPage="1" printArea="1" showAutoFilter="1" hiddenColumns="1" view="pageBreakPreview" topLeftCell="I1">
      <pane ySplit="4" topLeftCell="A20" activePane="bottomLeft" state="frozen"/>
      <selection pane="bottomLeft" activeCell="Q26" sqref="Q26:U26"/>
      <rowBreaks count="1" manualBreakCount="1">
        <brk id="104" max="14" man="1"/>
      </rowBreaks>
      <pageMargins left="0" right="0" top="0" bottom="0" header="0" footer="0"/>
      <pageSetup paperSize="9" scale="54" firstPageNumber="0" fitToHeight="9" orientation="landscape" r:id="rId3"/>
      <headerFooter alignWithMargins="0">
        <oddFooter>&amp;C&amp;P/&amp;N</oddFooter>
      </headerFooter>
      <autoFilter ref="A2:O109" xr:uid="{1F502CBE-F098-45D1-BD5D-A04885C8EF93}"/>
    </customSheetView>
    <customSheetView guid="{39FBE80E-7970-4C33-A679-A4FAFA52E768}" showPageBreaks="1" fitToPage="1" printArea="1" showAutoFilter="1" hiddenColumns="1" view="pageBreakPreview">
      <pane ySplit="4" topLeftCell="A58" activePane="bottomLeft" state="frozen"/>
      <selection pane="bottomLeft" activeCell="D51" sqref="D51"/>
      <rowBreaks count="1" manualBreakCount="1">
        <brk id="104" max="14" man="1"/>
      </rowBreaks>
      <pageMargins left="0" right="0" top="0" bottom="0" header="0" footer="0"/>
      <pageSetup paperSize="9" scale="54" firstPageNumber="0" fitToHeight="9" orientation="landscape" r:id="rId4"/>
      <headerFooter alignWithMargins="0">
        <oddFooter>&amp;C&amp;P/&amp;N</oddFooter>
      </headerFooter>
      <autoFilter ref="A2:O109" xr:uid="{C8124955-A21E-4649-9BA7-F44F5F268EEE}"/>
    </customSheetView>
  </customSheetViews>
  <hyperlinks>
    <hyperlink ref="E78" r:id="rId5" display="DXP 44 HD 4K" xr:uid="{BD5451DC-A9E1-4B68-943B-FF6FF292B101}"/>
    <hyperlink ref="E80" r:id="rId6" display="DTP HDMI 4K 230 Tx" xr:uid="{2F91BAD4-4810-4321-BECE-3BA16D3ED970}"/>
    <hyperlink ref="E81" r:id="rId7" display="DTP HDMI 4K 230 Rx" xr:uid="{0DF13529-6D5E-410C-9514-B15F24DB9361}"/>
    <hyperlink ref="J19" r:id="rId8" display="https://www.fujitsu.com/emeia/products/computing/pc/desktops/esprimo-d958/index.html" xr:uid="{E22452A9-5605-4121-8944-A383102274E1}"/>
    <hyperlink ref="K19" r:id="rId9" display="https://www.fspgroupusa.com/ecommerce/retail-products/hpt650m.html" xr:uid="{F7095B15-CB4E-4FE9-B758-51876F9D88A5}"/>
  </hyperlinks>
  <pageMargins left="0.74803149606299213" right="0.74803149606299213" top="0.98425196850393704" bottom="0.98425196850393704" header="0.51181102362204722" footer="0.51181102362204722"/>
  <pageSetup paperSize="9" scale="69" firstPageNumber="0" fitToHeight="9" orientation="landscape" r:id="rId10"/>
  <headerFooter alignWithMargins="0">
    <oddFooter>&amp;C&amp;P/&amp;N</oddFooter>
  </headerFooter>
  <rowBreaks count="1" manualBreakCount="1">
    <brk id="104" max="14" man="1"/>
  </rowBrea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2639-C011-4C62-B0DE-C54E8F5904AD}">
  <sheetPr>
    <tabColor rgb="FFFFFF00"/>
    <outlinePr summaryBelow="0"/>
    <pageSetUpPr fitToPage="1"/>
  </sheetPr>
  <dimension ref="A1:I108"/>
  <sheetViews>
    <sheetView view="pageBreakPreview" zoomScale="85" zoomScaleNormal="70" zoomScaleSheetLayoutView="85" workbookViewId="0">
      <pane ySplit="4" topLeftCell="A85" activePane="bottomLeft" state="frozen"/>
      <selection pane="bottomLeft" activeCell="P66" sqref="P66"/>
    </sheetView>
  </sheetViews>
  <sheetFormatPr defaultColWidth="9.21875" defaultRowHeight="13.2" x14ac:dyDescent="0.25"/>
  <cols>
    <col min="1" max="1" width="8.5546875" style="30" customWidth="1"/>
    <col min="2" max="2" width="5.21875" style="30" hidden="1" customWidth="1"/>
    <col min="3" max="3" width="17.44140625" style="30" customWidth="1"/>
    <col min="4" max="4" width="17" style="30" customWidth="1"/>
    <col min="5" max="5" width="16.21875" style="31" customWidth="1"/>
    <col min="6" max="6" width="96.21875" style="30" customWidth="1"/>
    <col min="7" max="7" width="8" style="32" customWidth="1"/>
    <col min="8" max="8" width="6.77734375" style="32" customWidth="1"/>
    <col min="9" max="9" width="20.77734375" style="30" customWidth="1"/>
    <col min="10" max="16384" width="9.21875" style="30"/>
  </cols>
  <sheetData>
    <row r="1" spans="1:9" s="21" customFormat="1" ht="13.5" customHeight="1" x14ac:dyDescent="0.3">
      <c r="C1" s="35"/>
      <c r="D1" s="35"/>
      <c r="E1" s="35"/>
      <c r="F1" s="35"/>
      <c r="G1" s="35"/>
      <c r="H1" s="35"/>
      <c r="I1" s="35"/>
    </row>
    <row r="2" spans="1:9" s="21" customFormat="1" ht="57.75" customHeight="1" x14ac:dyDescent="0.25">
      <c r="A2" s="46" t="s">
        <v>0</v>
      </c>
      <c r="B2" s="46" t="s">
        <v>10</v>
      </c>
      <c r="C2" s="46" t="s">
        <v>11</v>
      </c>
      <c r="D2" s="47" t="s">
        <v>12</v>
      </c>
      <c r="E2" s="47" t="s">
        <v>13</v>
      </c>
      <c r="F2" s="47" t="s">
        <v>14</v>
      </c>
      <c r="G2" s="48" t="s">
        <v>15</v>
      </c>
      <c r="H2" s="48" t="s">
        <v>16</v>
      </c>
      <c r="I2" s="47"/>
    </row>
    <row r="3" spans="1:9" s="21" customFormat="1" ht="18" customHeight="1" x14ac:dyDescent="0.25">
      <c r="A3" s="24"/>
      <c r="B3" s="25"/>
      <c r="C3" s="26" t="s">
        <v>136</v>
      </c>
      <c r="D3" s="25"/>
      <c r="E3" s="25"/>
      <c r="F3" s="25"/>
      <c r="G3" s="25"/>
      <c r="H3" s="25"/>
      <c r="I3" s="45"/>
    </row>
    <row r="4" spans="1:9" s="21" customFormat="1" ht="18" customHeight="1" x14ac:dyDescent="0.25">
      <c r="A4" s="49"/>
      <c r="B4" s="50"/>
      <c r="C4" s="51"/>
      <c r="D4" s="50"/>
      <c r="E4" s="50"/>
      <c r="F4" s="50"/>
      <c r="G4" s="50"/>
      <c r="H4" s="50"/>
      <c r="I4" s="52"/>
    </row>
    <row r="5" spans="1:9" s="21" customFormat="1" ht="18" customHeight="1" x14ac:dyDescent="0.25">
      <c r="A5" s="22">
        <v>1</v>
      </c>
      <c r="B5" s="19"/>
      <c r="C5" s="20" t="s">
        <v>18</v>
      </c>
      <c r="D5" s="19"/>
      <c r="E5" s="19"/>
      <c r="F5" s="19"/>
      <c r="G5" s="19"/>
      <c r="H5" s="19"/>
      <c r="I5" s="81"/>
    </row>
    <row r="6" spans="1:9" s="23" customFormat="1" ht="49.5" customHeight="1" x14ac:dyDescent="0.25">
      <c r="A6" s="22">
        <v>2</v>
      </c>
      <c r="B6" s="28"/>
      <c r="C6" s="33" t="s">
        <v>19</v>
      </c>
      <c r="D6" s="37"/>
      <c r="E6" s="37"/>
      <c r="F6" s="36" t="s">
        <v>137</v>
      </c>
      <c r="G6" s="18" t="s">
        <v>21</v>
      </c>
      <c r="H6" s="18">
        <v>1</v>
      </c>
      <c r="I6" s="82"/>
    </row>
    <row r="7" spans="1:9" s="23" customFormat="1" ht="38.25" customHeight="1" x14ac:dyDescent="0.25">
      <c r="A7" s="22">
        <v>3</v>
      </c>
      <c r="B7" s="28"/>
      <c r="C7" s="33" t="s">
        <v>22</v>
      </c>
      <c r="D7" s="37"/>
      <c r="E7" s="37"/>
      <c r="F7" s="36" t="s">
        <v>23</v>
      </c>
      <c r="G7" s="18" t="s">
        <v>21</v>
      </c>
      <c r="H7" s="18">
        <v>1</v>
      </c>
      <c r="I7" s="82"/>
    </row>
    <row r="8" spans="1:9" s="23" customFormat="1" ht="38.25" customHeight="1" x14ac:dyDescent="0.25">
      <c r="A8" s="22">
        <v>4</v>
      </c>
      <c r="B8" s="28"/>
      <c r="C8" s="33" t="s">
        <v>138</v>
      </c>
      <c r="D8" s="37"/>
      <c r="E8" s="37"/>
      <c r="F8" s="36" t="s">
        <v>139</v>
      </c>
      <c r="G8" s="18" t="s">
        <v>21</v>
      </c>
      <c r="H8" s="18">
        <v>1</v>
      </c>
      <c r="I8" s="82"/>
    </row>
    <row r="9" spans="1:9" s="23" customFormat="1" ht="38.25" customHeight="1" x14ac:dyDescent="0.25">
      <c r="A9" s="22">
        <v>5</v>
      </c>
      <c r="B9" s="28"/>
      <c r="C9" s="33" t="s">
        <v>140</v>
      </c>
      <c r="D9" s="37"/>
      <c r="E9" s="37"/>
      <c r="F9" s="36" t="s">
        <v>141</v>
      </c>
      <c r="G9" s="18" t="s">
        <v>21</v>
      </c>
      <c r="H9" s="18">
        <v>1</v>
      </c>
      <c r="I9" s="82"/>
    </row>
    <row r="10" spans="1:9" s="23" customFormat="1" ht="100.5" customHeight="1" x14ac:dyDescent="0.25">
      <c r="A10" s="22">
        <v>6</v>
      </c>
      <c r="B10" s="28"/>
      <c r="C10" s="33" t="s">
        <v>26</v>
      </c>
      <c r="D10" s="37"/>
      <c r="E10" s="37"/>
      <c r="F10" s="36" t="s">
        <v>27</v>
      </c>
      <c r="G10" s="18" t="s">
        <v>21</v>
      </c>
      <c r="H10" s="18">
        <v>1</v>
      </c>
      <c r="I10" s="82"/>
    </row>
    <row r="11" spans="1:9" s="21" customFormat="1" ht="18" customHeight="1" x14ac:dyDescent="0.25">
      <c r="A11" s="22">
        <v>7</v>
      </c>
      <c r="B11" s="19"/>
      <c r="C11" s="20" t="s">
        <v>28</v>
      </c>
      <c r="D11" s="19"/>
      <c r="E11" s="19"/>
      <c r="F11" s="19"/>
      <c r="G11" s="19"/>
      <c r="H11" s="19"/>
      <c r="I11" s="83"/>
    </row>
    <row r="12" spans="1:9" s="23" customFormat="1" ht="48" customHeight="1" x14ac:dyDescent="0.25">
      <c r="A12" s="22">
        <v>8</v>
      </c>
      <c r="B12" s="28"/>
      <c r="C12" s="33" t="s">
        <v>29</v>
      </c>
      <c r="D12" s="37"/>
      <c r="E12" s="37"/>
      <c r="F12" s="36" t="s">
        <v>30</v>
      </c>
      <c r="G12" s="18" t="s">
        <v>21</v>
      </c>
      <c r="H12" s="18">
        <v>2</v>
      </c>
      <c r="I12" s="82"/>
    </row>
    <row r="13" spans="1:9" s="23" customFormat="1" ht="38.25" customHeight="1" x14ac:dyDescent="0.25">
      <c r="A13" s="22">
        <v>9</v>
      </c>
      <c r="B13" s="28"/>
      <c r="C13" s="33" t="s">
        <v>142</v>
      </c>
      <c r="D13" s="37"/>
      <c r="E13" s="37"/>
      <c r="F13" s="36" t="s">
        <v>143</v>
      </c>
      <c r="G13" s="18" t="s">
        <v>21</v>
      </c>
      <c r="H13" s="18">
        <v>2</v>
      </c>
      <c r="I13" s="82"/>
    </row>
    <row r="14" spans="1:9" s="23" customFormat="1" ht="46.95" customHeight="1" x14ac:dyDescent="0.25">
      <c r="A14" s="22">
        <v>10</v>
      </c>
      <c r="B14" s="28"/>
      <c r="C14" s="33" t="s">
        <v>31</v>
      </c>
      <c r="D14" s="37"/>
      <c r="E14" s="37"/>
      <c r="F14" s="36" t="s">
        <v>32</v>
      </c>
      <c r="G14" s="18" t="s">
        <v>21</v>
      </c>
      <c r="H14" s="18">
        <v>1</v>
      </c>
      <c r="I14" s="82"/>
    </row>
    <row r="15" spans="1:9" s="23" customFormat="1" ht="25.5" customHeight="1" x14ac:dyDescent="0.25">
      <c r="A15" s="22">
        <v>11</v>
      </c>
      <c r="B15" s="28"/>
      <c r="C15" s="38" t="s">
        <v>33</v>
      </c>
      <c r="D15" s="39"/>
      <c r="E15" s="38"/>
      <c r="F15" s="40" t="s">
        <v>34</v>
      </c>
      <c r="G15" s="41" t="s">
        <v>21</v>
      </c>
      <c r="H15" s="41">
        <v>0</v>
      </c>
      <c r="I15" s="84"/>
    </row>
    <row r="16" spans="1:9" s="23" customFormat="1" ht="61.5" customHeight="1" x14ac:dyDescent="0.25">
      <c r="A16" s="22">
        <v>12</v>
      </c>
      <c r="B16" s="28"/>
      <c r="C16" s="29" t="s">
        <v>35</v>
      </c>
      <c r="D16" s="34"/>
      <c r="E16" s="29"/>
      <c r="F16" s="27" t="s">
        <v>36</v>
      </c>
      <c r="G16" s="18" t="s">
        <v>21</v>
      </c>
      <c r="H16" s="18">
        <v>1</v>
      </c>
      <c r="I16" s="85"/>
    </row>
    <row r="17" spans="1:9" s="23" customFormat="1" ht="36.75" customHeight="1" x14ac:dyDescent="0.25">
      <c r="A17" s="22">
        <v>13</v>
      </c>
      <c r="B17" s="28"/>
      <c r="C17" s="29" t="s">
        <v>35</v>
      </c>
      <c r="D17" s="34"/>
      <c r="E17" s="29"/>
      <c r="F17" s="27" t="s">
        <v>37</v>
      </c>
      <c r="G17" s="18" t="s">
        <v>21</v>
      </c>
      <c r="H17" s="18">
        <v>1</v>
      </c>
      <c r="I17" s="85"/>
    </row>
    <row r="18" spans="1:9" s="23" customFormat="1" ht="36.75" customHeight="1" x14ac:dyDescent="0.25">
      <c r="A18" s="22">
        <v>14</v>
      </c>
      <c r="B18" s="28"/>
      <c r="C18" s="29" t="s">
        <v>38</v>
      </c>
      <c r="D18" s="34"/>
      <c r="E18" s="29"/>
      <c r="F18" s="27" t="s">
        <v>39</v>
      </c>
      <c r="G18" s="18" t="s">
        <v>21</v>
      </c>
      <c r="H18" s="18">
        <v>1</v>
      </c>
      <c r="I18" s="85"/>
    </row>
    <row r="19" spans="1:9" s="23" customFormat="1" ht="31.95" customHeight="1" x14ac:dyDescent="0.25">
      <c r="A19" s="22">
        <v>15</v>
      </c>
      <c r="B19" s="28"/>
      <c r="C19" s="29" t="s">
        <v>40</v>
      </c>
      <c r="D19" s="34"/>
      <c r="E19" s="29"/>
      <c r="F19" s="27" t="s">
        <v>41</v>
      </c>
      <c r="G19" s="18" t="s">
        <v>21</v>
      </c>
      <c r="H19" s="18">
        <v>1</v>
      </c>
      <c r="I19" s="85"/>
    </row>
    <row r="20" spans="1:9" s="21" customFormat="1" ht="18" customHeight="1" x14ac:dyDescent="0.25">
      <c r="A20" s="22">
        <v>16</v>
      </c>
      <c r="B20" s="19"/>
      <c r="C20" s="20" t="s">
        <v>42</v>
      </c>
      <c r="D20" s="19"/>
      <c r="E20" s="19"/>
      <c r="F20" s="19"/>
      <c r="G20" s="19"/>
      <c r="H20" s="19"/>
      <c r="I20" s="83"/>
    </row>
    <row r="21" spans="1:9" s="23" customFormat="1" ht="87" customHeight="1" x14ac:dyDescent="0.25">
      <c r="A21" s="22">
        <v>17</v>
      </c>
      <c r="B21" s="28"/>
      <c r="C21" s="33" t="s">
        <v>43</v>
      </c>
      <c r="D21" s="42"/>
      <c r="E21" s="42"/>
      <c r="F21" s="71" t="s">
        <v>44</v>
      </c>
      <c r="G21" s="18" t="s">
        <v>21</v>
      </c>
      <c r="H21" s="18">
        <v>1</v>
      </c>
      <c r="I21" s="86"/>
    </row>
    <row r="22" spans="1:9" s="23" customFormat="1" ht="126.6" customHeight="1" x14ac:dyDescent="0.25">
      <c r="A22" s="22">
        <v>18</v>
      </c>
      <c r="B22" s="28"/>
      <c r="C22" s="33" t="s">
        <v>45</v>
      </c>
      <c r="D22" s="42"/>
      <c r="E22" s="42"/>
      <c r="F22" s="36" t="s">
        <v>46</v>
      </c>
      <c r="G22" s="18" t="s">
        <v>21</v>
      </c>
      <c r="H22" s="18">
        <v>1</v>
      </c>
      <c r="I22" s="82"/>
    </row>
    <row r="23" spans="1:9" s="23" customFormat="1" ht="36.75" customHeight="1" x14ac:dyDescent="0.25">
      <c r="A23" s="22">
        <v>19</v>
      </c>
      <c r="B23" s="28"/>
      <c r="C23" s="33" t="s">
        <v>47</v>
      </c>
      <c r="D23" s="42"/>
      <c r="E23" s="42"/>
      <c r="F23" s="36" t="s">
        <v>48</v>
      </c>
      <c r="G23" s="18" t="s">
        <v>21</v>
      </c>
      <c r="H23" s="18">
        <v>1</v>
      </c>
      <c r="I23" s="82"/>
    </row>
    <row r="24" spans="1:9" s="23" customFormat="1" ht="26.25" customHeight="1" x14ac:dyDescent="0.25">
      <c r="A24" s="22">
        <v>20</v>
      </c>
      <c r="B24" s="28"/>
      <c r="C24" s="33" t="s">
        <v>49</v>
      </c>
      <c r="D24" s="42"/>
      <c r="E24" s="42"/>
      <c r="F24" s="36" t="s">
        <v>50</v>
      </c>
      <c r="G24" s="18" t="s">
        <v>21</v>
      </c>
      <c r="H24" s="18">
        <v>1</v>
      </c>
      <c r="I24" s="82"/>
    </row>
    <row r="25" spans="1:9" s="23" customFormat="1" ht="65.25" customHeight="1" x14ac:dyDescent="0.25">
      <c r="A25" s="22">
        <v>21</v>
      </c>
      <c r="B25" s="28"/>
      <c r="C25" s="29" t="s">
        <v>51</v>
      </c>
      <c r="D25" s="34"/>
      <c r="E25" s="29"/>
      <c r="F25" s="27" t="s">
        <v>52</v>
      </c>
      <c r="G25" s="18" t="s">
        <v>21</v>
      </c>
      <c r="H25" s="18">
        <v>1</v>
      </c>
      <c r="I25" s="85"/>
    </row>
    <row r="26" spans="1:9" s="21" customFormat="1" ht="18" customHeight="1" x14ac:dyDescent="0.25">
      <c r="A26" s="22">
        <v>22</v>
      </c>
      <c r="B26" s="19"/>
      <c r="C26" s="20" t="s">
        <v>53</v>
      </c>
      <c r="D26" s="19"/>
      <c r="E26" s="19"/>
      <c r="F26" s="19"/>
      <c r="G26" s="19"/>
      <c r="H26" s="19"/>
      <c r="I26" s="83"/>
    </row>
    <row r="27" spans="1:9" s="23" customFormat="1" ht="31.95" customHeight="1" x14ac:dyDescent="0.25">
      <c r="A27" s="22">
        <v>23</v>
      </c>
      <c r="B27" s="28"/>
      <c r="C27" s="54" t="s">
        <v>53</v>
      </c>
      <c r="D27" s="39"/>
      <c r="E27" s="38"/>
      <c r="F27" s="40" t="s">
        <v>54</v>
      </c>
      <c r="G27" s="41" t="s">
        <v>21</v>
      </c>
      <c r="H27" s="41">
        <v>0</v>
      </c>
      <c r="I27" s="84"/>
    </row>
    <row r="28" spans="1:9" s="23" customFormat="1" ht="50.25" customHeight="1" x14ac:dyDescent="0.25">
      <c r="A28" s="22">
        <v>24</v>
      </c>
      <c r="B28" s="22"/>
      <c r="C28" s="54" t="s">
        <v>55</v>
      </c>
      <c r="D28" s="54"/>
      <c r="E28" s="29"/>
      <c r="F28" s="27" t="s">
        <v>56</v>
      </c>
      <c r="G28" s="53" t="s">
        <v>21</v>
      </c>
      <c r="H28" s="53">
        <v>1</v>
      </c>
      <c r="I28" s="87"/>
    </row>
    <row r="29" spans="1:9" s="21" customFormat="1" ht="18" customHeight="1" x14ac:dyDescent="0.25">
      <c r="A29" s="22">
        <v>25</v>
      </c>
      <c r="B29" s="19"/>
      <c r="C29" s="20" t="s">
        <v>57</v>
      </c>
      <c r="D29" s="19"/>
      <c r="E29" s="19"/>
      <c r="F29" s="19"/>
      <c r="G29" s="19"/>
      <c r="H29" s="19"/>
      <c r="I29" s="83"/>
    </row>
    <row r="30" spans="1:9" s="23" customFormat="1" ht="27.75" customHeight="1" x14ac:dyDescent="0.25">
      <c r="A30" s="22">
        <v>26</v>
      </c>
      <c r="B30" s="28"/>
      <c r="C30" s="29" t="s">
        <v>58</v>
      </c>
      <c r="D30" s="34"/>
      <c r="E30" s="29"/>
      <c r="F30" s="27" t="s">
        <v>59</v>
      </c>
      <c r="G30" s="18" t="s">
        <v>21</v>
      </c>
      <c r="H30" s="18">
        <v>1</v>
      </c>
      <c r="I30" s="85"/>
    </row>
    <row r="31" spans="1:9" s="23" customFormat="1" ht="27.75" customHeight="1" x14ac:dyDescent="0.25">
      <c r="A31" s="22">
        <v>27</v>
      </c>
      <c r="B31" s="28"/>
      <c r="C31" s="29" t="s">
        <v>62</v>
      </c>
      <c r="D31" s="34"/>
      <c r="E31" s="29"/>
      <c r="F31" s="27" t="s">
        <v>63</v>
      </c>
      <c r="G31" s="18" t="s">
        <v>21</v>
      </c>
      <c r="H31" s="18">
        <v>1</v>
      </c>
      <c r="I31" s="85"/>
    </row>
    <row r="32" spans="1:9" s="23" customFormat="1" ht="27.75" customHeight="1" x14ac:dyDescent="0.25">
      <c r="A32" s="22">
        <v>28</v>
      </c>
      <c r="B32" s="28"/>
      <c r="C32" s="29" t="s">
        <v>64</v>
      </c>
      <c r="D32" s="34"/>
      <c r="E32" s="29"/>
      <c r="F32" s="27" t="s">
        <v>65</v>
      </c>
      <c r="G32" s="18" t="s">
        <v>21</v>
      </c>
      <c r="H32" s="18">
        <v>2</v>
      </c>
      <c r="I32" s="85"/>
    </row>
    <row r="33" spans="1:9" s="23" customFormat="1" ht="101.55" customHeight="1" x14ac:dyDescent="0.25">
      <c r="A33" s="22">
        <v>29</v>
      </c>
      <c r="B33" s="28"/>
      <c r="C33" s="29" t="s">
        <v>66</v>
      </c>
      <c r="D33" s="34"/>
      <c r="E33" s="29"/>
      <c r="F33" s="27" t="s">
        <v>67</v>
      </c>
      <c r="G33" s="18" t="s">
        <v>21</v>
      </c>
      <c r="H33" s="18">
        <v>1</v>
      </c>
      <c r="I33" s="85"/>
    </row>
    <row r="34" spans="1:9" s="21" customFormat="1" ht="18" customHeight="1" x14ac:dyDescent="0.25">
      <c r="A34" s="22">
        <v>30</v>
      </c>
      <c r="B34" s="19"/>
      <c r="C34" s="20" t="s">
        <v>72</v>
      </c>
      <c r="D34" s="19"/>
      <c r="E34" s="19"/>
      <c r="F34" s="19"/>
      <c r="G34" s="19"/>
      <c r="H34" s="19"/>
      <c r="I34" s="83"/>
    </row>
    <row r="35" spans="1:9" s="23" customFormat="1" ht="39" customHeight="1" x14ac:dyDescent="0.25">
      <c r="A35" s="22">
        <v>31</v>
      </c>
      <c r="B35" s="28"/>
      <c r="C35" s="29" t="s">
        <v>73</v>
      </c>
      <c r="D35" s="34"/>
      <c r="E35" s="29"/>
      <c r="F35" s="27" t="s">
        <v>74</v>
      </c>
      <c r="G35" s="18" t="s">
        <v>21</v>
      </c>
      <c r="H35" s="18">
        <v>1</v>
      </c>
      <c r="I35" s="85"/>
    </row>
    <row r="36" spans="1:9" s="23" customFormat="1" ht="48.75" customHeight="1" x14ac:dyDescent="0.25">
      <c r="A36" s="22">
        <v>32</v>
      </c>
      <c r="B36" s="43"/>
      <c r="C36" s="29" t="s">
        <v>75</v>
      </c>
      <c r="D36" s="29"/>
      <c r="E36" s="29"/>
      <c r="F36" s="36" t="s">
        <v>76</v>
      </c>
      <c r="G36" s="44" t="s">
        <v>21</v>
      </c>
      <c r="H36" s="62">
        <v>1</v>
      </c>
      <c r="I36" s="88"/>
    </row>
    <row r="37" spans="1:9" s="23" customFormat="1" ht="35.25" customHeight="1" x14ac:dyDescent="0.25">
      <c r="A37" s="22">
        <v>33</v>
      </c>
      <c r="B37" s="28"/>
      <c r="C37" s="29" t="s">
        <v>77</v>
      </c>
      <c r="D37" s="34"/>
      <c r="E37" s="29"/>
      <c r="F37" s="27" t="s">
        <v>78</v>
      </c>
      <c r="G37" s="18" t="s">
        <v>21</v>
      </c>
      <c r="H37" s="18">
        <v>1</v>
      </c>
      <c r="I37" s="85"/>
    </row>
    <row r="38" spans="1:9" s="23" customFormat="1" ht="42" customHeight="1" x14ac:dyDescent="0.25">
      <c r="A38" s="22">
        <v>34</v>
      </c>
      <c r="B38" s="28"/>
      <c r="C38" s="29" t="s">
        <v>79</v>
      </c>
      <c r="D38" s="34"/>
      <c r="E38" s="29"/>
      <c r="F38" s="27" t="s">
        <v>80</v>
      </c>
      <c r="G38" s="18" t="s">
        <v>21</v>
      </c>
      <c r="H38" s="18">
        <v>1</v>
      </c>
      <c r="I38" s="85"/>
    </row>
    <row r="39" spans="1:9" s="21" customFormat="1" ht="18" customHeight="1" x14ac:dyDescent="0.25">
      <c r="A39" s="22">
        <v>35</v>
      </c>
      <c r="B39" s="19"/>
      <c r="C39" s="20" t="s">
        <v>81</v>
      </c>
      <c r="D39" s="19"/>
      <c r="E39" s="19"/>
      <c r="F39" s="19"/>
      <c r="G39" s="19"/>
      <c r="H39" s="19"/>
      <c r="I39" s="83"/>
    </row>
    <row r="40" spans="1:9" s="23" customFormat="1" ht="109.2" customHeight="1" x14ac:dyDescent="0.25">
      <c r="A40" s="22">
        <v>36</v>
      </c>
      <c r="B40" s="28"/>
      <c r="C40" s="54" t="s">
        <v>82</v>
      </c>
      <c r="D40" s="54"/>
      <c r="E40" s="29"/>
      <c r="F40" s="27" t="s">
        <v>83</v>
      </c>
      <c r="G40" s="53" t="s">
        <v>21</v>
      </c>
      <c r="H40" s="53">
        <v>1</v>
      </c>
      <c r="I40" s="89"/>
    </row>
    <row r="41" spans="1:9" s="23" customFormat="1" ht="141" customHeight="1" x14ac:dyDescent="0.25">
      <c r="A41" s="22">
        <v>37</v>
      </c>
      <c r="B41" s="28"/>
      <c r="C41" s="54" t="s">
        <v>84</v>
      </c>
      <c r="D41" s="54"/>
      <c r="E41" s="29"/>
      <c r="F41" s="27" t="s">
        <v>85</v>
      </c>
      <c r="G41" s="53" t="s">
        <v>21</v>
      </c>
      <c r="H41" s="53">
        <v>1</v>
      </c>
      <c r="I41" s="89"/>
    </row>
    <row r="42" spans="1:9" s="21" customFormat="1" ht="18" customHeight="1" x14ac:dyDescent="0.25">
      <c r="A42" s="22">
        <v>38</v>
      </c>
      <c r="B42" s="19"/>
      <c r="C42" s="20" t="s">
        <v>86</v>
      </c>
      <c r="D42" s="19"/>
      <c r="E42" s="19"/>
      <c r="F42" s="19"/>
      <c r="G42" s="19"/>
      <c r="H42" s="19"/>
      <c r="I42" s="83"/>
    </row>
    <row r="43" spans="1:9" s="23" customFormat="1" ht="43.95" customHeight="1" x14ac:dyDescent="0.25">
      <c r="A43" s="22">
        <v>39</v>
      </c>
      <c r="B43" s="28"/>
      <c r="C43" s="29" t="s">
        <v>87</v>
      </c>
      <c r="D43" s="34"/>
      <c r="E43" s="29"/>
      <c r="F43" s="27" t="s">
        <v>88</v>
      </c>
      <c r="G43" s="18" t="s">
        <v>89</v>
      </c>
      <c r="H43" s="18">
        <f>3*25</f>
        <v>75</v>
      </c>
      <c r="I43" s="85"/>
    </row>
    <row r="44" spans="1:9" s="23" customFormat="1" ht="29.25" customHeight="1" x14ac:dyDescent="0.25">
      <c r="A44" s="22">
        <v>40</v>
      </c>
      <c r="B44" s="28"/>
      <c r="C44" s="29" t="s">
        <v>90</v>
      </c>
      <c r="D44" s="34"/>
      <c r="E44" s="29"/>
      <c r="F44" s="27" t="s">
        <v>91</v>
      </c>
      <c r="G44" s="18" t="s">
        <v>89</v>
      </c>
      <c r="H44" s="18">
        <f>3*25</f>
        <v>75</v>
      </c>
      <c r="I44" s="85"/>
    </row>
    <row r="45" spans="1:9" s="23" customFormat="1" ht="46.5" customHeight="1" x14ac:dyDescent="0.25">
      <c r="A45" s="22">
        <v>41</v>
      </c>
      <c r="B45" s="28"/>
      <c r="C45" s="29" t="s">
        <v>92</v>
      </c>
      <c r="D45" s="34"/>
      <c r="E45" s="29"/>
      <c r="F45" s="27" t="s">
        <v>93</v>
      </c>
      <c r="G45" s="18" t="s">
        <v>21</v>
      </c>
      <c r="H45" s="18">
        <v>6</v>
      </c>
      <c r="I45" s="85"/>
    </row>
    <row r="46" spans="1:9" s="23" customFormat="1" ht="30" customHeight="1" x14ac:dyDescent="0.25">
      <c r="A46" s="22">
        <v>42</v>
      </c>
      <c r="B46" s="43"/>
      <c r="C46" s="29" t="s">
        <v>94</v>
      </c>
      <c r="D46" s="29"/>
      <c r="E46" s="29"/>
      <c r="F46" s="29" t="s">
        <v>95</v>
      </c>
      <c r="G46" s="18" t="s">
        <v>21</v>
      </c>
      <c r="H46" s="18">
        <v>6</v>
      </c>
      <c r="I46" s="87"/>
    </row>
    <row r="47" spans="1:9" s="23" customFormat="1" ht="27.75" customHeight="1" x14ac:dyDescent="0.25">
      <c r="A47" s="22">
        <v>43</v>
      </c>
      <c r="B47" s="28"/>
      <c r="C47" s="29" t="s">
        <v>96</v>
      </c>
      <c r="D47" s="34"/>
      <c r="E47" s="29"/>
      <c r="F47" s="27" t="s">
        <v>97</v>
      </c>
      <c r="G47" s="18" t="s">
        <v>89</v>
      </c>
      <c r="H47" s="18">
        <v>10</v>
      </c>
      <c r="I47" s="85"/>
    </row>
    <row r="48" spans="1:9" s="23" customFormat="1" ht="27.75" customHeight="1" x14ac:dyDescent="0.25">
      <c r="A48" s="22">
        <v>44</v>
      </c>
      <c r="B48" s="28"/>
      <c r="C48" s="29" t="s">
        <v>96</v>
      </c>
      <c r="D48" s="34"/>
      <c r="E48" s="29"/>
      <c r="F48" s="27" t="s">
        <v>98</v>
      </c>
      <c r="G48" s="18" t="s">
        <v>89</v>
      </c>
      <c r="H48" s="18">
        <v>20</v>
      </c>
      <c r="I48" s="85"/>
    </row>
    <row r="49" spans="1:9" s="23" customFormat="1" ht="27.75" customHeight="1" x14ac:dyDescent="0.25">
      <c r="A49" s="22">
        <v>45</v>
      </c>
      <c r="B49" s="28"/>
      <c r="C49" s="29" t="s">
        <v>99</v>
      </c>
      <c r="D49" s="34"/>
      <c r="E49" s="29"/>
      <c r="F49" s="27" t="s">
        <v>100</v>
      </c>
      <c r="G49" s="18" t="s">
        <v>89</v>
      </c>
      <c r="H49" s="18">
        <v>50</v>
      </c>
      <c r="I49" s="85"/>
    </row>
    <row r="50" spans="1:9" s="23" customFormat="1" ht="27.75" customHeight="1" x14ac:dyDescent="0.25">
      <c r="A50" s="22">
        <v>46</v>
      </c>
      <c r="B50" s="28"/>
      <c r="C50" s="29" t="s">
        <v>101</v>
      </c>
      <c r="D50" s="34"/>
      <c r="E50" s="29"/>
      <c r="F50" s="27" t="s">
        <v>102</v>
      </c>
      <c r="G50" s="18" t="s">
        <v>21</v>
      </c>
      <c r="H50" s="18">
        <v>11</v>
      </c>
      <c r="I50" s="85"/>
    </row>
    <row r="51" spans="1:9" s="23" customFormat="1" ht="27.75" customHeight="1" x14ac:dyDescent="0.25">
      <c r="A51" s="22">
        <v>47</v>
      </c>
      <c r="B51" s="28"/>
      <c r="C51" s="29" t="s">
        <v>103</v>
      </c>
      <c r="D51" s="34"/>
      <c r="E51" s="29"/>
      <c r="F51" s="27" t="s">
        <v>104</v>
      </c>
      <c r="G51" s="18" t="s">
        <v>105</v>
      </c>
      <c r="H51" s="18">
        <v>1</v>
      </c>
      <c r="I51" s="85"/>
    </row>
    <row r="52" spans="1:9" s="23" customFormat="1" ht="27.75" customHeight="1" x14ac:dyDescent="0.25">
      <c r="A52" s="22">
        <v>48</v>
      </c>
      <c r="B52" s="28"/>
      <c r="C52" s="29" t="s">
        <v>106</v>
      </c>
      <c r="D52" s="34"/>
      <c r="E52" s="29"/>
      <c r="F52" s="27" t="s">
        <v>107</v>
      </c>
      <c r="G52" s="18" t="s">
        <v>105</v>
      </c>
      <c r="H52" s="18">
        <v>1</v>
      </c>
      <c r="I52" s="85"/>
    </row>
    <row r="53" spans="1:9" s="21" customFormat="1" ht="18" customHeight="1" x14ac:dyDescent="0.25">
      <c r="A53" s="22">
        <v>49</v>
      </c>
      <c r="B53" s="19"/>
      <c r="C53" s="20" t="s">
        <v>108</v>
      </c>
      <c r="D53" s="19"/>
      <c r="E53" s="19"/>
      <c r="F53" s="19"/>
      <c r="G53" s="19"/>
      <c r="H53" s="19"/>
      <c r="I53" s="83"/>
    </row>
    <row r="54" spans="1:9" s="23" customFormat="1" ht="37.5" customHeight="1" x14ac:dyDescent="0.25">
      <c r="A54" s="22">
        <v>50</v>
      </c>
      <c r="B54" s="28"/>
      <c r="C54" s="29" t="s">
        <v>109</v>
      </c>
      <c r="D54" s="34"/>
      <c r="E54" s="29"/>
      <c r="F54" s="27" t="s">
        <v>110</v>
      </c>
      <c r="G54" s="18" t="s">
        <v>21</v>
      </c>
      <c r="H54" s="18">
        <v>3</v>
      </c>
      <c r="I54" s="85"/>
    </row>
    <row r="55" spans="1:9" s="23" customFormat="1" ht="37.5" customHeight="1" x14ac:dyDescent="0.25">
      <c r="A55" s="22">
        <v>51</v>
      </c>
      <c r="B55" s="28"/>
      <c r="C55" s="29" t="s">
        <v>111</v>
      </c>
      <c r="D55" s="34"/>
      <c r="E55" s="29"/>
      <c r="F55" s="27" t="s">
        <v>112</v>
      </c>
      <c r="G55" s="18" t="s">
        <v>105</v>
      </c>
      <c r="H55" s="18">
        <v>1</v>
      </c>
      <c r="I55" s="85"/>
    </row>
    <row r="56" spans="1:9" s="21" customFormat="1" ht="18" customHeight="1" x14ac:dyDescent="0.25">
      <c r="A56" s="22">
        <v>52</v>
      </c>
      <c r="B56" s="19"/>
      <c r="C56" s="20" t="s">
        <v>113</v>
      </c>
      <c r="D56" s="19"/>
      <c r="E56" s="19"/>
      <c r="F56" s="19"/>
      <c r="G56" s="19"/>
      <c r="H56" s="19"/>
      <c r="I56" s="83"/>
    </row>
    <row r="57" spans="1:9" s="23" customFormat="1" ht="27.75" customHeight="1" x14ac:dyDescent="0.25">
      <c r="A57" s="22">
        <v>53</v>
      </c>
      <c r="B57" s="28"/>
      <c r="C57" s="29" t="s">
        <v>114</v>
      </c>
      <c r="D57" s="34"/>
      <c r="E57" s="29"/>
      <c r="F57" s="27" t="s">
        <v>115</v>
      </c>
      <c r="G57" s="18" t="s">
        <v>116</v>
      </c>
      <c r="H57" s="18">
        <v>1</v>
      </c>
      <c r="I57" s="85"/>
    </row>
    <row r="58" spans="1:9" s="23" customFormat="1" ht="33" customHeight="1" x14ac:dyDescent="0.25">
      <c r="A58" s="22">
        <v>54</v>
      </c>
      <c r="B58" s="28"/>
      <c r="C58" s="29" t="s">
        <v>117</v>
      </c>
      <c r="D58" s="34"/>
      <c r="E58" s="29"/>
      <c r="F58" s="27" t="s">
        <v>118</v>
      </c>
      <c r="G58" s="18" t="s">
        <v>116</v>
      </c>
      <c r="H58" s="18">
        <v>1</v>
      </c>
      <c r="I58" s="85"/>
    </row>
    <row r="59" spans="1:9" s="23" customFormat="1" ht="27.75" customHeight="1" x14ac:dyDescent="0.25">
      <c r="A59" s="22">
        <v>55</v>
      </c>
      <c r="B59" s="28"/>
      <c r="C59" s="29" t="s">
        <v>119</v>
      </c>
      <c r="D59" s="34"/>
      <c r="E59" s="29"/>
      <c r="F59" s="33" t="s">
        <v>120</v>
      </c>
      <c r="G59" s="18" t="s">
        <v>116</v>
      </c>
      <c r="H59" s="18">
        <v>1</v>
      </c>
      <c r="I59" s="85"/>
    </row>
    <row r="60" spans="1:9" s="23" customFormat="1" ht="27.75" customHeight="1" x14ac:dyDescent="0.25">
      <c r="A60" s="22">
        <v>56</v>
      </c>
      <c r="B60" s="28"/>
      <c r="C60" s="29" t="s">
        <v>119</v>
      </c>
      <c r="D60" s="34"/>
      <c r="E60" s="29"/>
      <c r="F60" s="33" t="s">
        <v>121</v>
      </c>
      <c r="G60" s="18" t="s">
        <v>116</v>
      </c>
      <c r="H60" s="18">
        <v>1</v>
      </c>
      <c r="I60" s="85"/>
    </row>
    <row r="61" spans="1:9" s="23" customFormat="1" ht="33.75" customHeight="1" x14ac:dyDescent="0.25">
      <c r="A61" s="22">
        <v>57</v>
      </c>
      <c r="B61" s="28"/>
      <c r="C61" s="29" t="s">
        <v>119</v>
      </c>
      <c r="D61" s="34"/>
      <c r="E61" s="29"/>
      <c r="F61" s="27" t="s">
        <v>122</v>
      </c>
      <c r="G61" s="18" t="s">
        <v>116</v>
      </c>
      <c r="H61" s="18">
        <v>1</v>
      </c>
      <c r="I61" s="85"/>
    </row>
    <row r="62" spans="1:9" s="23" customFormat="1" ht="33.75" customHeight="1" x14ac:dyDescent="0.25">
      <c r="A62" s="22">
        <v>58</v>
      </c>
      <c r="B62" s="28"/>
      <c r="C62" s="29" t="s">
        <v>119</v>
      </c>
      <c r="D62" s="34"/>
      <c r="E62" s="29"/>
      <c r="F62" s="27" t="s">
        <v>123</v>
      </c>
      <c r="G62" s="18" t="s">
        <v>116</v>
      </c>
      <c r="H62" s="18">
        <v>1</v>
      </c>
      <c r="I62" s="85"/>
    </row>
    <row r="63" spans="1:9" s="23" customFormat="1" ht="27.75" customHeight="1" x14ac:dyDescent="0.25">
      <c r="A63" s="22">
        <v>59</v>
      </c>
      <c r="B63" s="28"/>
      <c r="C63" s="29" t="s">
        <v>119</v>
      </c>
      <c r="D63" s="34"/>
      <c r="E63" s="29"/>
      <c r="F63" s="27" t="s">
        <v>124</v>
      </c>
      <c r="G63" s="18" t="s">
        <v>116</v>
      </c>
      <c r="H63" s="18">
        <v>1</v>
      </c>
      <c r="I63" s="85"/>
    </row>
    <row r="64" spans="1:9" s="23" customFormat="1" ht="27.75" customHeight="1" x14ac:dyDescent="0.25">
      <c r="A64" s="22">
        <v>60</v>
      </c>
      <c r="B64" s="28"/>
      <c r="C64" s="29" t="s">
        <v>119</v>
      </c>
      <c r="D64" s="34"/>
      <c r="E64" s="29"/>
      <c r="F64" s="27" t="s">
        <v>125</v>
      </c>
      <c r="G64" s="18" t="s">
        <v>116</v>
      </c>
      <c r="H64" s="18">
        <v>1</v>
      </c>
      <c r="I64" s="85"/>
    </row>
    <row r="65" spans="1:9" s="23" customFormat="1" ht="27.75" customHeight="1" x14ac:dyDescent="0.25">
      <c r="A65" s="22">
        <v>61</v>
      </c>
      <c r="B65" s="28"/>
      <c r="C65" s="29" t="s">
        <v>119</v>
      </c>
      <c r="D65" s="34"/>
      <c r="E65" s="29"/>
      <c r="F65" s="27" t="s">
        <v>126</v>
      </c>
      <c r="G65" s="18" t="s">
        <v>116</v>
      </c>
      <c r="H65" s="18">
        <v>1</v>
      </c>
      <c r="I65" s="85"/>
    </row>
    <row r="66" spans="1:9" s="23" customFormat="1" ht="27.75" customHeight="1" x14ac:dyDescent="0.25">
      <c r="A66" s="22">
        <v>62</v>
      </c>
      <c r="B66" s="28"/>
      <c r="C66" s="29" t="s">
        <v>127</v>
      </c>
      <c r="D66" s="34"/>
      <c r="E66" s="29"/>
      <c r="F66" s="27" t="s">
        <v>128</v>
      </c>
      <c r="G66" s="18" t="s">
        <v>129</v>
      </c>
      <c r="H66" s="18">
        <v>22</v>
      </c>
      <c r="I66" s="85"/>
    </row>
    <row r="67" spans="1:9" s="23" customFormat="1" ht="27.75" customHeight="1" x14ac:dyDescent="0.25">
      <c r="A67" s="22">
        <v>63</v>
      </c>
      <c r="B67" s="28"/>
      <c r="C67" s="29" t="s">
        <v>119</v>
      </c>
      <c r="D67" s="34"/>
      <c r="E67" s="29"/>
      <c r="F67" s="27" t="s">
        <v>130</v>
      </c>
      <c r="G67" s="18" t="s">
        <v>129</v>
      </c>
      <c r="H67" s="18">
        <v>2</v>
      </c>
      <c r="I67" s="85"/>
    </row>
    <row r="68" spans="1:9" s="23" customFormat="1" ht="27.75" customHeight="1" x14ac:dyDescent="0.25">
      <c r="A68" s="22">
        <v>64</v>
      </c>
      <c r="B68" s="28"/>
      <c r="C68" s="29" t="s">
        <v>119</v>
      </c>
      <c r="D68" s="34"/>
      <c r="E68" s="29"/>
      <c r="F68" s="27" t="s">
        <v>131</v>
      </c>
      <c r="G68" s="18" t="s">
        <v>116</v>
      </c>
      <c r="H68" s="18">
        <v>1</v>
      </c>
      <c r="I68" s="85"/>
    </row>
    <row r="69" spans="1:9" s="23" customFormat="1" ht="46.5" customHeight="1" x14ac:dyDescent="0.25">
      <c r="A69" s="22">
        <v>65</v>
      </c>
      <c r="B69" s="28"/>
      <c r="C69" s="29" t="s">
        <v>119</v>
      </c>
      <c r="D69" s="34"/>
      <c r="E69" s="29"/>
      <c r="F69" s="27" t="s">
        <v>132</v>
      </c>
      <c r="G69" s="18" t="s">
        <v>116</v>
      </c>
      <c r="H69" s="18">
        <v>1</v>
      </c>
      <c r="I69" s="85"/>
    </row>
    <row r="70" spans="1:9" s="23" customFormat="1" ht="27.75" customHeight="1" x14ac:dyDescent="0.25">
      <c r="A70" s="22">
        <v>66</v>
      </c>
      <c r="B70" s="28"/>
      <c r="C70" s="29" t="s">
        <v>133</v>
      </c>
      <c r="D70" s="34"/>
      <c r="E70" s="29"/>
      <c r="F70" s="27" t="s">
        <v>134</v>
      </c>
      <c r="G70" s="18" t="s">
        <v>116</v>
      </c>
      <c r="H70" s="18">
        <v>1</v>
      </c>
      <c r="I70" s="85"/>
    </row>
    <row r="71" spans="1:9" s="16" customFormat="1" ht="13.8" thickBot="1" x14ac:dyDescent="0.3">
      <c r="A71" s="58"/>
      <c r="B71" s="58"/>
      <c r="C71" s="58"/>
      <c r="D71" s="58"/>
      <c r="E71" s="59"/>
      <c r="F71" s="58"/>
      <c r="G71" s="60"/>
      <c r="H71" s="60"/>
      <c r="I71" s="91"/>
    </row>
    <row r="72" spans="1:9" s="21" customFormat="1" ht="23.25" customHeight="1" x14ac:dyDescent="0.3">
      <c r="A72" s="66"/>
      <c r="B72" s="66"/>
      <c r="C72" s="67" t="s">
        <v>135</v>
      </c>
      <c r="D72" s="66"/>
      <c r="E72" s="68"/>
      <c r="F72" s="66"/>
      <c r="G72" s="69"/>
      <c r="H72" s="69"/>
      <c r="I72" s="70"/>
    </row>
    <row r="75" spans="1:9" collapsed="1" x14ac:dyDescent="0.25"/>
    <row r="84" collapsed="1" x14ac:dyDescent="0.25"/>
    <row r="88" ht="25.05" customHeight="1" x14ac:dyDescent="0.25"/>
    <row r="89" ht="25.05" customHeight="1" x14ac:dyDescent="0.25"/>
    <row r="90" ht="25.05" customHeight="1" x14ac:dyDescent="0.25"/>
    <row r="91" ht="25.05" customHeight="1" x14ac:dyDescent="0.25"/>
    <row r="92" ht="25.05" customHeight="1" x14ac:dyDescent="0.25"/>
    <row r="93" ht="25.05" customHeight="1" x14ac:dyDescent="0.25"/>
    <row r="94" ht="25.05" customHeight="1" x14ac:dyDescent="0.25"/>
    <row r="95" ht="25.05" customHeight="1" x14ac:dyDescent="0.25"/>
    <row r="96" ht="25.05" customHeight="1" x14ac:dyDescent="0.25"/>
    <row r="97" ht="25.05" customHeight="1" x14ac:dyDescent="0.25"/>
    <row r="98" ht="25.05" customHeight="1" x14ac:dyDescent="0.25"/>
    <row r="99" ht="25.05" customHeight="1" x14ac:dyDescent="0.25"/>
    <row r="100" ht="25.05" customHeight="1" x14ac:dyDescent="0.25"/>
    <row r="101" ht="25.05" customHeight="1" x14ac:dyDescent="0.25"/>
    <row r="102" ht="25.05" customHeight="1" x14ac:dyDescent="0.25"/>
    <row r="103" ht="25.05" customHeight="1" x14ac:dyDescent="0.25"/>
    <row r="104" ht="15" customHeight="1" x14ac:dyDescent="0.25"/>
    <row r="105" ht="25.05" customHeight="1" x14ac:dyDescent="0.25"/>
    <row r="106" ht="18" customHeight="1" x14ac:dyDescent="0.25"/>
    <row r="107" ht="25.05" customHeight="1" x14ac:dyDescent="0.25"/>
    <row r="108" ht="25.05" customHeight="1" x14ac:dyDescent="0.25"/>
  </sheetData>
  <sheetProtection selectLockedCells="1" selectUnlockedCells="1"/>
  <autoFilter ref="A2:I108" xr:uid="{7A201343-2B4E-4FCC-97F1-EFA1AF06BBAC}"/>
  <dataConsolidate/>
  <customSheetViews>
    <customSheetView guid="{A8516F51-6148-471D-9740-3839F20F260D}" scale="85" showPageBreaks="1" fitToPage="1" printArea="1" showAutoFilter="1" hiddenColumns="1" view="pageBreakPreview">
      <pane ySplit="4" topLeftCell="A42" activePane="bottomLeft" state="frozen"/>
      <selection pane="bottomLeft" activeCell="F43" sqref="F43:F50"/>
      <rowBreaks count="1" manualBreakCount="1">
        <brk id="103" max="14" man="1"/>
      </rowBreaks>
      <pageMargins left="0" right="0" top="0" bottom="0" header="0" footer="0"/>
      <pageSetup paperSize="9" scale="64" firstPageNumber="0" fitToHeight="9" orientation="landscape" r:id="rId1"/>
      <headerFooter alignWithMargins="0">
        <oddFooter>&amp;C&amp;P/&amp;N</oddFooter>
      </headerFooter>
      <autoFilter ref="A2:J108" xr:uid="{3BD468D0-D28A-4F9C-9E9F-0828795EA23B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D6" sqref="D6"/>
      <rowBreaks count="1" manualBreakCount="1">
        <brk id="103" max="14" man="1"/>
      </rowBreaks>
      <pageMargins left="0" right="0" top="0" bottom="0" header="0" footer="0"/>
      <pageSetup paperSize="9" scale="64" firstPageNumber="0" fitToHeight="9" orientation="landscape" r:id="rId2"/>
      <headerFooter alignWithMargins="0">
        <oddFooter>&amp;C&amp;P/&amp;N</oddFooter>
      </headerFooter>
      <autoFilter ref="A2:J108" xr:uid="{B4765C8B-D5DB-47BC-AA3D-EE34F9AC5732}"/>
    </customSheetView>
    <customSheetView guid="{5A8C5846-FCD8-4C75-AD55-AF757C984B4F}" scale="85" showPageBreaks="1" fitToPage="1" printArea="1" showAutoFilter="1" hiddenColumns="1" view="pageBreakPreview">
      <pane ySplit="4" topLeftCell="A22" activePane="bottomLeft" state="frozen"/>
      <selection pane="bottomLeft" activeCell="Q28" sqref="Q28:U28"/>
      <rowBreaks count="1" manualBreakCount="1">
        <brk id="103" max="14" man="1"/>
      </rowBreaks>
      <pageMargins left="0" right="0" top="0" bottom="0" header="0" footer="0"/>
      <pageSetup paperSize="9" scale="54" firstPageNumber="0" fitToHeight="9" orientation="landscape" r:id="rId3"/>
      <headerFooter alignWithMargins="0">
        <oddFooter>&amp;C&amp;P/&amp;N</oddFooter>
      </headerFooter>
      <autoFilter ref="A2:O108" xr:uid="{F39E2B74-4C99-4C9E-983E-2FB570F874F3}"/>
    </customSheetView>
    <customSheetView guid="{39FBE80E-7970-4C33-A679-A4FAFA52E768}" scale="85" showPageBreaks="1" fitToPage="1" printArea="1" showAutoFilter="1" hiddenColumns="1" view="pageBreakPreview">
      <pane ySplit="4" topLeftCell="A60" activePane="bottomLeft" state="frozen"/>
      <selection pane="bottomLeft" activeCell="D50" sqref="D50"/>
      <rowBreaks count="1" manualBreakCount="1">
        <brk id="103" max="14" man="1"/>
      </rowBreaks>
      <pageMargins left="0" right="0" top="0" bottom="0" header="0" footer="0"/>
      <pageSetup paperSize="9" scale="54" firstPageNumber="0" fitToHeight="9" orientation="landscape" r:id="rId4"/>
      <headerFooter alignWithMargins="0">
        <oddFooter>&amp;C&amp;P/&amp;N</oddFooter>
      </headerFooter>
      <autoFilter ref="A2:O108" xr:uid="{4DFE8443-B4E3-45C3-9509-9A1C007231FA}"/>
    </customSheetView>
  </customSheetViews>
  <hyperlinks>
    <hyperlink ref="E77" r:id="rId5" display="DXP 44 HD 4K" xr:uid="{55567346-F0C0-4272-A369-E4FA55A0EA29}"/>
    <hyperlink ref="E79" r:id="rId6" display="DTP HDMI 4K 230 Tx" xr:uid="{AAE385D4-0802-4C07-A593-E05D6567ABFB}"/>
    <hyperlink ref="E80" r:id="rId7" display="DTP HDMI 4K 230 Rx" xr:uid="{69DB8664-C6BF-4FC7-BE83-B0A547EE1FF1}"/>
    <hyperlink ref="J21" r:id="rId8" display="https://www.fujitsu.com/emeia/products/computing/pc/desktops/esprimo-d958/index.html" xr:uid="{F4986647-4764-4B01-B26A-311B851CF375}"/>
    <hyperlink ref="K21" r:id="rId9" display="https://www.fspgroupusa.com/ecommerce/retail-products/hpt650m.html" xr:uid="{BAA9649F-701F-4B6E-BC70-A1EAA7C3AF7E}"/>
  </hyperlinks>
  <pageMargins left="0.74803149606299213" right="0.74803149606299213" top="0.98425196850393704" bottom="0.98425196850393704" header="0.51181102362204722" footer="0.51181102362204722"/>
  <pageSetup paperSize="9" scale="69" firstPageNumber="0" fitToHeight="9" orientation="landscape" r:id="rId10"/>
  <headerFooter alignWithMargins="0">
    <oddFooter>&amp;C&amp;P/&amp;N</oddFooter>
  </headerFooter>
  <rowBreaks count="1" manualBreakCount="1">
    <brk id="103" max="14" man="1"/>
  </rowBrea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C64E-0A93-4A7A-B6F1-CEE846027AE3}">
  <sheetPr>
    <tabColor rgb="FFFFFF00"/>
    <outlinePr summaryBelow="0"/>
    <pageSetUpPr fitToPage="1"/>
  </sheetPr>
  <dimension ref="A1:I108"/>
  <sheetViews>
    <sheetView view="pageBreakPreview" zoomScale="85" zoomScaleNormal="70" zoomScaleSheetLayoutView="85" workbookViewId="0">
      <pane ySplit="4" topLeftCell="A70" activePane="bottomLeft" state="frozen"/>
      <selection pane="bottomLeft" activeCell="M60" sqref="M60"/>
    </sheetView>
  </sheetViews>
  <sheetFormatPr defaultColWidth="9.21875" defaultRowHeight="13.2" x14ac:dyDescent="0.25"/>
  <cols>
    <col min="1" max="1" width="8.5546875" style="30" customWidth="1"/>
    <col min="2" max="2" width="5.21875" style="30" hidden="1" customWidth="1"/>
    <col min="3" max="3" width="17.44140625" style="30" customWidth="1"/>
    <col min="4" max="4" width="17" style="30" customWidth="1"/>
    <col min="5" max="5" width="16.21875" style="31" customWidth="1"/>
    <col min="6" max="6" width="96.21875" style="30" customWidth="1"/>
    <col min="7" max="7" width="8" style="32" customWidth="1"/>
    <col min="8" max="8" width="6.77734375" style="32" customWidth="1"/>
    <col min="9" max="9" width="20.77734375" style="30" customWidth="1"/>
    <col min="10" max="16384" width="9.21875" style="30"/>
  </cols>
  <sheetData>
    <row r="1" spans="1:9" s="21" customFormat="1" ht="13.5" customHeight="1" x14ac:dyDescent="0.3">
      <c r="C1" s="35"/>
      <c r="D1" s="35"/>
      <c r="E1" s="35"/>
      <c r="F1" s="35"/>
      <c r="G1" s="35"/>
      <c r="H1" s="35"/>
      <c r="I1" s="35"/>
    </row>
    <row r="2" spans="1:9" s="21" customFormat="1" ht="57.75" customHeight="1" x14ac:dyDescent="0.25">
      <c r="A2" s="46" t="s">
        <v>0</v>
      </c>
      <c r="B2" s="46" t="s">
        <v>10</v>
      </c>
      <c r="C2" s="46" t="s">
        <v>11</v>
      </c>
      <c r="D2" s="47" t="s">
        <v>12</v>
      </c>
      <c r="E2" s="47" t="s">
        <v>13</v>
      </c>
      <c r="F2" s="47" t="s">
        <v>14</v>
      </c>
      <c r="G2" s="48" t="s">
        <v>15</v>
      </c>
      <c r="H2" s="48" t="s">
        <v>16</v>
      </c>
      <c r="I2" s="47"/>
    </row>
    <row r="3" spans="1:9" s="21" customFormat="1" ht="18" customHeight="1" x14ac:dyDescent="0.25">
      <c r="A3" s="24"/>
      <c r="B3" s="25"/>
      <c r="C3" s="26" t="s">
        <v>144</v>
      </c>
      <c r="D3" s="25"/>
      <c r="E3" s="25"/>
      <c r="F3" s="25"/>
      <c r="G3" s="25"/>
      <c r="H3" s="25"/>
      <c r="I3" s="45"/>
    </row>
    <row r="4" spans="1:9" s="21" customFormat="1" ht="18" customHeight="1" x14ac:dyDescent="0.25">
      <c r="A4" s="49"/>
      <c r="B4" s="50"/>
      <c r="C4" s="51"/>
      <c r="D4" s="50"/>
      <c r="E4" s="50"/>
      <c r="F4" s="50"/>
      <c r="G4" s="50"/>
      <c r="H4" s="50"/>
      <c r="I4" s="52"/>
    </row>
    <row r="5" spans="1:9" s="21" customFormat="1" ht="18" customHeight="1" x14ac:dyDescent="0.25">
      <c r="A5" s="22">
        <v>1</v>
      </c>
      <c r="B5" s="19"/>
      <c r="C5" s="20" t="s">
        <v>18</v>
      </c>
      <c r="D5" s="19"/>
      <c r="E5" s="19"/>
      <c r="F5" s="19"/>
      <c r="G5" s="19"/>
      <c r="H5" s="19"/>
      <c r="I5" s="81"/>
    </row>
    <row r="6" spans="1:9" s="23" customFormat="1" ht="56.25" customHeight="1" x14ac:dyDescent="0.25">
      <c r="A6" s="22">
        <v>2</v>
      </c>
      <c r="B6" s="28"/>
      <c r="C6" s="33" t="s">
        <v>145</v>
      </c>
      <c r="D6" s="37"/>
      <c r="E6" s="37"/>
      <c r="F6" s="36" t="s">
        <v>146</v>
      </c>
      <c r="G6" s="18" t="s">
        <v>21</v>
      </c>
      <c r="H6" s="18">
        <v>1</v>
      </c>
      <c r="I6" s="82"/>
    </row>
    <row r="7" spans="1:9" s="23" customFormat="1" ht="38.25" customHeight="1" x14ac:dyDescent="0.25">
      <c r="A7" s="22">
        <v>3</v>
      </c>
      <c r="B7" s="28"/>
      <c r="C7" s="33" t="s">
        <v>22</v>
      </c>
      <c r="D7" s="37"/>
      <c r="E7" s="37"/>
      <c r="F7" s="36" t="s">
        <v>23</v>
      </c>
      <c r="G7" s="18" t="s">
        <v>21</v>
      </c>
      <c r="H7" s="18">
        <v>1</v>
      </c>
      <c r="I7" s="82"/>
    </row>
    <row r="8" spans="1:9" s="23" customFormat="1" ht="38.25" customHeight="1" x14ac:dyDescent="0.25">
      <c r="A8" s="22">
        <v>4</v>
      </c>
      <c r="B8" s="28"/>
      <c r="C8" s="33" t="s">
        <v>138</v>
      </c>
      <c r="D8" s="37"/>
      <c r="E8" s="37"/>
      <c r="F8" s="36" t="s">
        <v>147</v>
      </c>
      <c r="G8" s="18" t="s">
        <v>21</v>
      </c>
      <c r="H8" s="18">
        <v>1</v>
      </c>
      <c r="I8" s="82"/>
    </row>
    <row r="9" spans="1:9" s="23" customFormat="1" ht="38.25" customHeight="1" x14ac:dyDescent="0.25">
      <c r="A9" s="22">
        <v>5</v>
      </c>
      <c r="B9" s="28"/>
      <c r="C9" s="33" t="s">
        <v>140</v>
      </c>
      <c r="D9" s="37"/>
      <c r="E9" s="37"/>
      <c r="F9" s="36" t="s">
        <v>141</v>
      </c>
      <c r="G9" s="18" t="s">
        <v>21</v>
      </c>
      <c r="H9" s="18">
        <v>1</v>
      </c>
      <c r="I9" s="82"/>
    </row>
    <row r="10" spans="1:9" s="23" customFormat="1" ht="100.5" customHeight="1" x14ac:dyDescent="0.25">
      <c r="A10" s="22">
        <v>6</v>
      </c>
      <c r="B10" s="28"/>
      <c r="C10" s="33" t="s">
        <v>26</v>
      </c>
      <c r="D10" s="37"/>
      <c r="E10" s="37"/>
      <c r="F10" s="36" t="s">
        <v>27</v>
      </c>
      <c r="G10" s="18" t="s">
        <v>21</v>
      </c>
      <c r="H10" s="18">
        <v>1</v>
      </c>
      <c r="I10" s="82"/>
    </row>
    <row r="11" spans="1:9" s="21" customFormat="1" ht="18" customHeight="1" x14ac:dyDescent="0.25">
      <c r="A11" s="22">
        <v>7</v>
      </c>
      <c r="B11" s="19"/>
      <c r="C11" s="20" t="s">
        <v>28</v>
      </c>
      <c r="D11" s="19"/>
      <c r="E11" s="19"/>
      <c r="F11" s="19"/>
      <c r="G11" s="19"/>
      <c r="H11" s="19"/>
      <c r="I11" s="83"/>
    </row>
    <row r="12" spans="1:9" s="23" customFormat="1" ht="48" customHeight="1" x14ac:dyDescent="0.25">
      <c r="A12" s="22">
        <v>8</v>
      </c>
      <c r="B12" s="28"/>
      <c r="C12" s="33" t="s">
        <v>29</v>
      </c>
      <c r="D12" s="37"/>
      <c r="E12" s="37"/>
      <c r="F12" s="36" t="s">
        <v>148</v>
      </c>
      <c r="G12" s="18" t="s">
        <v>21</v>
      </c>
      <c r="H12" s="18">
        <v>2</v>
      </c>
      <c r="I12" s="82"/>
    </row>
    <row r="13" spans="1:9" s="23" customFormat="1" ht="38.25" customHeight="1" x14ac:dyDescent="0.25">
      <c r="A13" s="22">
        <v>9</v>
      </c>
      <c r="B13" s="28"/>
      <c r="C13" s="33" t="s">
        <v>142</v>
      </c>
      <c r="D13" s="37"/>
      <c r="E13" s="37"/>
      <c r="F13" s="36" t="s">
        <v>143</v>
      </c>
      <c r="G13" s="18" t="s">
        <v>21</v>
      </c>
      <c r="H13" s="18">
        <v>2</v>
      </c>
      <c r="I13" s="82"/>
    </row>
    <row r="14" spans="1:9" s="23" customFormat="1" ht="61.2" customHeight="1" x14ac:dyDescent="0.25">
      <c r="A14" s="22">
        <v>10</v>
      </c>
      <c r="B14" s="28"/>
      <c r="C14" s="33" t="s">
        <v>31</v>
      </c>
      <c r="D14" s="37"/>
      <c r="E14" s="37"/>
      <c r="F14" s="36" t="s">
        <v>149</v>
      </c>
      <c r="G14" s="18" t="s">
        <v>21</v>
      </c>
      <c r="H14" s="18">
        <v>1</v>
      </c>
      <c r="I14" s="82"/>
    </row>
    <row r="15" spans="1:9" s="23" customFormat="1" ht="25.5" customHeight="1" x14ac:dyDescent="0.25">
      <c r="A15" s="22">
        <v>11</v>
      </c>
      <c r="B15" s="28"/>
      <c r="C15" s="38" t="s">
        <v>33</v>
      </c>
      <c r="D15" s="39"/>
      <c r="E15" s="38"/>
      <c r="F15" s="40" t="s">
        <v>34</v>
      </c>
      <c r="G15" s="41" t="s">
        <v>21</v>
      </c>
      <c r="H15" s="41">
        <v>0</v>
      </c>
      <c r="I15" s="84"/>
    </row>
    <row r="16" spans="1:9" s="23" customFormat="1" ht="61.5" customHeight="1" x14ac:dyDescent="0.25">
      <c r="A16" s="22">
        <v>12</v>
      </c>
      <c r="B16" s="28"/>
      <c r="C16" s="29" t="s">
        <v>35</v>
      </c>
      <c r="D16" s="34"/>
      <c r="E16" s="29"/>
      <c r="F16" s="27" t="s">
        <v>36</v>
      </c>
      <c r="G16" s="18" t="s">
        <v>21</v>
      </c>
      <c r="H16" s="18">
        <v>1</v>
      </c>
      <c r="I16" s="85"/>
    </row>
    <row r="17" spans="1:9" s="23" customFormat="1" ht="36.75" customHeight="1" x14ac:dyDescent="0.25">
      <c r="A17" s="22">
        <v>13</v>
      </c>
      <c r="B17" s="28"/>
      <c r="C17" s="29" t="s">
        <v>35</v>
      </c>
      <c r="D17" s="34"/>
      <c r="E17" s="29"/>
      <c r="F17" s="27" t="s">
        <v>37</v>
      </c>
      <c r="G17" s="18" t="s">
        <v>21</v>
      </c>
      <c r="H17" s="18">
        <v>1</v>
      </c>
      <c r="I17" s="85"/>
    </row>
    <row r="18" spans="1:9" s="23" customFormat="1" ht="36.75" customHeight="1" x14ac:dyDescent="0.25">
      <c r="A18" s="22">
        <v>14</v>
      </c>
      <c r="B18" s="28"/>
      <c r="C18" s="29" t="s">
        <v>38</v>
      </c>
      <c r="D18" s="34"/>
      <c r="E18" s="29"/>
      <c r="F18" s="27" t="s">
        <v>39</v>
      </c>
      <c r="G18" s="18" t="s">
        <v>21</v>
      </c>
      <c r="H18" s="18">
        <v>1</v>
      </c>
      <c r="I18" s="85"/>
    </row>
    <row r="19" spans="1:9" s="23" customFormat="1" ht="27.75" customHeight="1" x14ac:dyDescent="0.25">
      <c r="A19" s="22">
        <v>15</v>
      </c>
      <c r="B19" s="28"/>
      <c r="C19" s="29" t="s">
        <v>40</v>
      </c>
      <c r="D19" s="34"/>
      <c r="E19" s="29"/>
      <c r="F19" s="27" t="s">
        <v>41</v>
      </c>
      <c r="G19" s="18" t="s">
        <v>21</v>
      </c>
      <c r="H19" s="18">
        <v>1</v>
      </c>
      <c r="I19" s="85"/>
    </row>
    <row r="20" spans="1:9" s="21" customFormat="1" ht="18" customHeight="1" x14ac:dyDescent="0.25">
      <c r="A20" s="22">
        <v>16</v>
      </c>
      <c r="B20" s="19"/>
      <c r="C20" s="20" t="s">
        <v>42</v>
      </c>
      <c r="D20" s="19"/>
      <c r="E20" s="19"/>
      <c r="F20" s="19"/>
      <c r="G20" s="19"/>
      <c r="H20" s="19"/>
      <c r="I20" s="83"/>
    </row>
    <row r="21" spans="1:9" s="23" customFormat="1" ht="81.599999999999994" customHeight="1" x14ac:dyDescent="0.25">
      <c r="A21" s="22">
        <v>17</v>
      </c>
      <c r="B21" s="28"/>
      <c r="C21" s="33" t="s">
        <v>43</v>
      </c>
      <c r="D21" s="42"/>
      <c r="E21" s="42"/>
      <c r="F21" s="71" t="s">
        <v>44</v>
      </c>
      <c r="G21" s="18" t="s">
        <v>21</v>
      </c>
      <c r="H21" s="18">
        <v>1</v>
      </c>
      <c r="I21" s="86"/>
    </row>
    <row r="22" spans="1:9" s="23" customFormat="1" ht="129" customHeight="1" x14ac:dyDescent="0.25">
      <c r="A22" s="22">
        <v>18</v>
      </c>
      <c r="B22" s="28"/>
      <c r="C22" s="33" t="s">
        <v>45</v>
      </c>
      <c r="D22" s="42"/>
      <c r="E22" s="42"/>
      <c r="F22" s="36" t="s">
        <v>46</v>
      </c>
      <c r="G22" s="18" t="s">
        <v>21</v>
      </c>
      <c r="H22" s="18">
        <v>1</v>
      </c>
      <c r="I22" s="82"/>
    </row>
    <row r="23" spans="1:9" s="23" customFormat="1" ht="36.75" customHeight="1" x14ac:dyDescent="0.25">
      <c r="A23" s="22">
        <v>19</v>
      </c>
      <c r="B23" s="28"/>
      <c r="C23" s="33" t="s">
        <v>47</v>
      </c>
      <c r="D23" s="42"/>
      <c r="E23" s="42"/>
      <c r="F23" s="36" t="s">
        <v>48</v>
      </c>
      <c r="G23" s="18" t="s">
        <v>21</v>
      </c>
      <c r="H23" s="18">
        <v>1</v>
      </c>
      <c r="I23" s="82"/>
    </row>
    <row r="24" spans="1:9" s="23" customFormat="1" ht="26.25" customHeight="1" x14ac:dyDescent="0.25">
      <c r="A24" s="22">
        <v>20</v>
      </c>
      <c r="B24" s="28"/>
      <c r="C24" s="33" t="s">
        <v>49</v>
      </c>
      <c r="D24" s="42"/>
      <c r="E24" s="42"/>
      <c r="F24" s="36" t="s">
        <v>50</v>
      </c>
      <c r="G24" s="18" t="s">
        <v>21</v>
      </c>
      <c r="H24" s="18">
        <v>1</v>
      </c>
      <c r="I24" s="82"/>
    </row>
    <row r="25" spans="1:9" s="23" customFormat="1" ht="61.5" customHeight="1" x14ac:dyDescent="0.25">
      <c r="A25" s="22">
        <v>21</v>
      </c>
      <c r="B25" s="28"/>
      <c r="C25" s="29" t="s">
        <v>51</v>
      </c>
      <c r="D25" s="34"/>
      <c r="E25" s="29"/>
      <c r="F25" s="27" t="s">
        <v>52</v>
      </c>
      <c r="G25" s="18" t="s">
        <v>21</v>
      </c>
      <c r="H25" s="18">
        <v>1</v>
      </c>
      <c r="I25" s="85"/>
    </row>
    <row r="26" spans="1:9" s="21" customFormat="1" ht="18" customHeight="1" x14ac:dyDescent="0.25">
      <c r="A26" s="22">
        <v>22</v>
      </c>
      <c r="B26" s="19"/>
      <c r="C26" s="20" t="s">
        <v>53</v>
      </c>
      <c r="D26" s="19"/>
      <c r="E26" s="19"/>
      <c r="F26" s="19"/>
      <c r="G26" s="19"/>
      <c r="H26" s="19"/>
      <c r="I26" s="83"/>
    </row>
    <row r="27" spans="1:9" s="23" customFormat="1" ht="27.6" customHeight="1" x14ac:dyDescent="0.25">
      <c r="A27" s="22">
        <v>23</v>
      </c>
      <c r="B27" s="28"/>
      <c r="C27" s="54" t="s">
        <v>53</v>
      </c>
      <c r="D27" s="39"/>
      <c r="E27" s="38"/>
      <c r="F27" s="40" t="s">
        <v>54</v>
      </c>
      <c r="G27" s="41" t="s">
        <v>21</v>
      </c>
      <c r="H27" s="41">
        <v>0</v>
      </c>
      <c r="I27" s="84"/>
    </row>
    <row r="28" spans="1:9" s="23" customFormat="1" ht="50.25" customHeight="1" x14ac:dyDescent="0.25">
      <c r="A28" s="22">
        <v>24</v>
      </c>
      <c r="B28" s="22"/>
      <c r="C28" s="54" t="s">
        <v>55</v>
      </c>
      <c r="D28" s="54"/>
      <c r="E28" s="29"/>
      <c r="F28" s="27" t="s">
        <v>56</v>
      </c>
      <c r="G28" s="53" t="s">
        <v>21</v>
      </c>
      <c r="H28" s="53">
        <v>1</v>
      </c>
      <c r="I28" s="87"/>
    </row>
    <row r="29" spans="1:9" s="21" customFormat="1" ht="18" customHeight="1" x14ac:dyDescent="0.25">
      <c r="A29" s="22">
        <v>25</v>
      </c>
      <c r="B29" s="19"/>
      <c r="C29" s="20" t="s">
        <v>57</v>
      </c>
      <c r="D29" s="19"/>
      <c r="E29" s="19"/>
      <c r="F29" s="19"/>
      <c r="G29" s="19"/>
      <c r="H29" s="19"/>
      <c r="I29" s="83"/>
    </row>
    <row r="30" spans="1:9" s="23" customFormat="1" ht="27.75" customHeight="1" x14ac:dyDescent="0.25">
      <c r="A30" s="22">
        <v>26</v>
      </c>
      <c r="B30" s="28"/>
      <c r="C30" s="29" t="s">
        <v>58</v>
      </c>
      <c r="D30" s="34"/>
      <c r="E30" s="29"/>
      <c r="F30" s="27" t="s">
        <v>59</v>
      </c>
      <c r="G30" s="18" t="s">
        <v>21</v>
      </c>
      <c r="H30" s="18">
        <v>1</v>
      </c>
      <c r="I30" s="85"/>
    </row>
    <row r="31" spans="1:9" s="23" customFormat="1" ht="27.75" customHeight="1" x14ac:dyDescent="0.25">
      <c r="A31" s="22">
        <v>27</v>
      </c>
      <c r="B31" s="28"/>
      <c r="C31" s="29" t="s">
        <v>62</v>
      </c>
      <c r="D31" s="34"/>
      <c r="E31" s="29"/>
      <c r="F31" s="27" t="s">
        <v>63</v>
      </c>
      <c r="G31" s="18" t="s">
        <v>21</v>
      </c>
      <c r="H31" s="18">
        <v>1</v>
      </c>
      <c r="I31" s="85"/>
    </row>
    <row r="32" spans="1:9" s="23" customFormat="1" ht="27.75" customHeight="1" x14ac:dyDescent="0.25">
      <c r="A32" s="22">
        <v>28</v>
      </c>
      <c r="B32" s="28"/>
      <c r="C32" s="29" t="s">
        <v>64</v>
      </c>
      <c r="D32" s="34"/>
      <c r="E32" s="29"/>
      <c r="F32" s="27" t="s">
        <v>65</v>
      </c>
      <c r="G32" s="18" t="s">
        <v>21</v>
      </c>
      <c r="H32" s="18">
        <v>2</v>
      </c>
      <c r="I32" s="85"/>
    </row>
    <row r="33" spans="1:9" s="23" customFormat="1" ht="97.95" customHeight="1" x14ac:dyDescent="0.25">
      <c r="A33" s="22">
        <v>29</v>
      </c>
      <c r="B33" s="28"/>
      <c r="C33" s="29" t="s">
        <v>66</v>
      </c>
      <c r="D33" s="34"/>
      <c r="E33" s="29"/>
      <c r="F33" s="27" t="s">
        <v>67</v>
      </c>
      <c r="G33" s="18" t="s">
        <v>21</v>
      </c>
      <c r="H33" s="18">
        <v>1</v>
      </c>
      <c r="I33" s="85"/>
    </row>
    <row r="34" spans="1:9" s="21" customFormat="1" ht="18" customHeight="1" x14ac:dyDescent="0.25">
      <c r="A34" s="22">
        <v>30</v>
      </c>
      <c r="B34" s="19"/>
      <c r="C34" s="20" t="s">
        <v>72</v>
      </c>
      <c r="D34" s="19"/>
      <c r="E34" s="19"/>
      <c r="F34" s="19"/>
      <c r="G34" s="19"/>
      <c r="H34" s="19"/>
      <c r="I34" s="83"/>
    </row>
    <row r="35" spans="1:9" s="23" customFormat="1" ht="39" customHeight="1" x14ac:dyDescent="0.25">
      <c r="A35" s="22">
        <v>31</v>
      </c>
      <c r="B35" s="28"/>
      <c r="C35" s="29" t="s">
        <v>73</v>
      </c>
      <c r="D35" s="34"/>
      <c r="E35" s="29"/>
      <c r="F35" s="27" t="s">
        <v>150</v>
      </c>
      <c r="G35" s="18" t="s">
        <v>21</v>
      </c>
      <c r="H35" s="18">
        <v>1</v>
      </c>
      <c r="I35" s="85"/>
    </row>
    <row r="36" spans="1:9" s="23" customFormat="1" ht="48.75" customHeight="1" x14ac:dyDescent="0.25">
      <c r="A36" s="22">
        <v>32</v>
      </c>
      <c r="B36" s="43"/>
      <c r="C36" s="29" t="s">
        <v>75</v>
      </c>
      <c r="D36" s="29"/>
      <c r="E36" s="29"/>
      <c r="F36" s="36" t="s">
        <v>151</v>
      </c>
      <c r="G36" s="44" t="s">
        <v>21</v>
      </c>
      <c r="H36" s="62">
        <v>1</v>
      </c>
      <c r="I36" s="88"/>
    </row>
    <row r="37" spans="1:9" s="23" customFormat="1" ht="35.25" customHeight="1" x14ac:dyDescent="0.25">
      <c r="A37" s="22">
        <v>33</v>
      </c>
      <c r="B37" s="28"/>
      <c r="C37" s="29" t="s">
        <v>77</v>
      </c>
      <c r="D37" s="34"/>
      <c r="E37" s="29"/>
      <c r="F37" s="27" t="s">
        <v>78</v>
      </c>
      <c r="G37" s="18" t="s">
        <v>21</v>
      </c>
      <c r="H37" s="18">
        <v>1</v>
      </c>
      <c r="I37" s="85"/>
    </row>
    <row r="38" spans="1:9" s="23" customFormat="1" ht="38.25" customHeight="1" x14ac:dyDescent="0.25">
      <c r="A38" s="22">
        <v>34</v>
      </c>
      <c r="B38" s="28"/>
      <c r="C38" s="29" t="s">
        <v>79</v>
      </c>
      <c r="D38" s="34"/>
      <c r="E38" s="29"/>
      <c r="F38" s="27" t="s">
        <v>152</v>
      </c>
      <c r="G38" s="18" t="s">
        <v>21</v>
      </c>
      <c r="H38" s="18">
        <v>1</v>
      </c>
      <c r="I38" s="85"/>
    </row>
    <row r="39" spans="1:9" s="21" customFormat="1" ht="18" customHeight="1" x14ac:dyDescent="0.25">
      <c r="A39" s="22">
        <v>35</v>
      </c>
      <c r="B39" s="19"/>
      <c r="C39" s="20" t="s">
        <v>81</v>
      </c>
      <c r="D39" s="19"/>
      <c r="E39" s="19"/>
      <c r="F39" s="19"/>
      <c r="G39" s="19"/>
      <c r="H39" s="19"/>
      <c r="I39" s="83"/>
    </row>
    <row r="40" spans="1:9" s="23" customFormat="1" ht="99.75" customHeight="1" x14ac:dyDescent="0.25">
      <c r="A40" s="22">
        <v>36</v>
      </c>
      <c r="B40" s="28"/>
      <c r="C40" s="54" t="s">
        <v>82</v>
      </c>
      <c r="D40" s="54"/>
      <c r="E40" s="29"/>
      <c r="F40" s="27" t="s">
        <v>83</v>
      </c>
      <c r="G40" s="53" t="s">
        <v>21</v>
      </c>
      <c r="H40" s="53">
        <v>1</v>
      </c>
      <c r="I40" s="89"/>
    </row>
    <row r="41" spans="1:9" s="23" customFormat="1" ht="137.55000000000001" customHeight="1" x14ac:dyDescent="0.25">
      <c r="A41" s="22">
        <v>37</v>
      </c>
      <c r="B41" s="28"/>
      <c r="C41" s="54" t="s">
        <v>84</v>
      </c>
      <c r="D41" s="54"/>
      <c r="E41" s="29"/>
      <c r="F41" s="27" t="s">
        <v>85</v>
      </c>
      <c r="G41" s="53" t="s">
        <v>21</v>
      </c>
      <c r="H41" s="53">
        <v>1</v>
      </c>
      <c r="I41" s="89"/>
    </row>
    <row r="42" spans="1:9" s="21" customFormat="1" ht="18" customHeight="1" x14ac:dyDescent="0.25">
      <c r="A42" s="22">
        <v>38</v>
      </c>
      <c r="B42" s="19"/>
      <c r="C42" s="20" t="s">
        <v>86</v>
      </c>
      <c r="D42" s="19"/>
      <c r="E42" s="19"/>
      <c r="F42" s="19"/>
      <c r="G42" s="19"/>
      <c r="H42" s="19"/>
      <c r="I42" s="83"/>
    </row>
    <row r="43" spans="1:9" s="23" customFormat="1" ht="40.200000000000003" customHeight="1" x14ac:dyDescent="0.25">
      <c r="A43" s="22">
        <v>39</v>
      </c>
      <c r="B43" s="28"/>
      <c r="C43" s="29" t="s">
        <v>87</v>
      </c>
      <c r="D43" s="34"/>
      <c r="E43" s="29"/>
      <c r="F43" s="27" t="s">
        <v>88</v>
      </c>
      <c r="G43" s="18" t="s">
        <v>89</v>
      </c>
      <c r="H43" s="18">
        <f>3*25</f>
        <v>75</v>
      </c>
      <c r="I43" s="85"/>
    </row>
    <row r="44" spans="1:9" s="23" customFormat="1" ht="29.25" customHeight="1" x14ac:dyDescent="0.25">
      <c r="A44" s="22">
        <v>40</v>
      </c>
      <c r="B44" s="28"/>
      <c r="C44" s="29" t="s">
        <v>90</v>
      </c>
      <c r="D44" s="34"/>
      <c r="E44" s="29"/>
      <c r="F44" s="27" t="s">
        <v>91</v>
      </c>
      <c r="G44" s="18" t="s">
        <v>89</v>
      </c>
      <c r="H44" s="18">
        <f>3*25</f>
        <v>75</v>
      </c>
      <c r="I44" s="85"/>
    </row>
    <row r="45" spans="1:9" s="23" customFormat="1" ht="46.5" customHeight="1" x14ac:dyDescent="0.25">
      <c r="A45" s="22">
        <v>41</v>
      </c>
      <c r="B45" s="28"/>
      <c r="C45" s="29" t="s">
        <v>92</v>
      </c>
      <c r="D45" s="34"/>
      <c r="E45" s="29"/>
      <c r="F45" s="27" t="s">
        <v>93</v>
      </c>
      <c r="G45" s="18" t="s">
        <v>21</v>
      </c>
      <c r="H45" s="18">
        <v>6</v>
      </c>
      <c r="I45" s="85"/>
    </row>
    <row r="46" spans="1:9" s="23" customFormat="1" ht="30" customHeight="1" x14ac:dyDescent="0.25">
      <c r="A46" s="22">
        <v>42</v>
      </c>
      <c r="B46" s="43"/>
      <c r="C46" s="29" t="s">
        <v>94</v>
      </c>
      <c r="D46" s="29"/>
      <c r="E46" s="29"/>
      <c r="F46" s="29" t="s">
        <v>95</v>
      </c>
      <c r="G46" s="18" t="s">
        <v>21</v>
      </c>
      <c r="H46" s="18">
        <v>6</v>
      </c>
      <c r="I46" s="87"/>
    </row>
    <row r="47" spans="1:9" s="23" customFormat="1" ht="27.75" customHeight="1" x14ac:dyDescent="0.25">
      <c r="A47" s="22">
        <v>43</v>
      </c>
      <c r="B47" s="28"/>
      <c r="C47" s="29" t="s">
        <v>96</v>
      </c>
      <c r="D47" s="34"/>
      <c r="E47" s="29"/>
      <c r="F47" s="27" t="s">
        <v>97</v>
      </c>
      <c r="G47" s="18" t="s">
        <v>89</v>
      </c>
      <c r="H47" s="18">
        <v>10</v>
      </c>
      <c r="I47" s="85"/>
    </row>
    <row r="48" spans="1:9" s="23" customFormat="1" ht="27.75" customHeight="1" x14ac:dyDescent="0.25">
      <c r="A48" s="22">
        <v>44</v>
      </c>
      <c r="B48" s="28"/>
      <c r="C48" s="29" t="s">
        <v>96</v>
      </c>
      <c r="D48" s="34"/>
      <c r="E48" s="29"/>
      <c r="F48" s="27" t="s">
        <v>98</v>
      </c>
      <c r="G48" s="18" t="s">
        <v>89</v>
      </c>
      <c r="H48" s="18">
        <v>20</v>
      </c>
      <c r="I48" s="85"/>
    </row>
    <row r="49" spans="1:9" s="23" customFormat="1" ht="27.75" customHeight="1" x14ac:dyDescent="0.25">
      <c r="A49" s="22">
        <v>45</v>
      </c>
      <c r="B49" s="28"/>
      <c r="C49" s="29" t="s">
        <v>99</v>
      </c>
      <c r="D49" s="34"/>
      <c r="E49" s="29"/>
      <c r="F49" s="27" t="s">
        <v>100</v>
      </c>
      <c r="G49" s="18" t="s">
        <v>89</v>
      </c>
      <c r="H49" s="18">
        <v>50</v>
      </c>
      <c r="I49" s="85"/>
    </row>
    <row r="50" spans="1:9" s="23" customFormat="1" ht="27.75" customHeight="1" x14ac:dyDescent="0.25">
      <c r="A50" s="22">
        <v>46</v>
      </c>
      <c r="B50" s="28"/>
      <c r="C50" s="29" t="s">
        <v>101</v>
      </c>
      <c r="D50" s="34"/>
      <c r="E50" s="29"/>
      <c r="F50" s="27" t="s">
        <v>102</v>
      </c>
      <c r="G50" s="18" t="s">
        <v>21</v>
      </c>
      <c r="H50" s="18">
        <v>11</v>
      </c>
      <c r="I50" s="85"/>
    </row>
    <row r="51" spans="1:9" s="23" customFormat="1" ht="27.75" customHeight="1" x14ac:dyDescent="0.25">
      <c r="A51" s="22">
        <v>47</v>
      </c>
      <c r="B51" s="28"/>
      <c r="C51" s="29" t="s">
        <v>103</v>
      </c>
      <c r="D51" s="34"/>
      <c r="E51" s="29"/>
      <c r="F51" s="27" t="s">
        <v>104</v>
      </c>
      <c r="G51" s="18" t="s">
        <v>105</v>
      </c>
      <c r="H51" s="18">
        <v>1</v>
      </c>
      <c r="I51" s="85"/>
    </row>
    <row r="52" spans="1:9" s="23" customFormat="1" ht="27.75" customHeight="1" x14ac:dyDescent="0.25">
      <c r="A52" s="22">
        <v>48</v>
      </c>
      <c r="B52" s="28"/>
      <c r="C52" s="29" t="s">
        <v>106</v>
      </c>
      <c r="D52" s="34"/>
      <c r="E52" s="29"/>
      <c r="F52" s="27" t="s">
        <v>107</v>
      </c>
      <c r="G52" s="18" t="s">
        <v>105</v>
      </c>
      <c r="H52" s="18">
        <v>1</v>
      </c>
      <c r="I52" s="85"/>
    </row>
    <row r="53" spans="1:9" s="21" customFormat="1" ht="18" customHeight="1" x14ac:dyDescent="0.25">
      <c r="A53" s="22">
        <v>49</v>
      </c>
      <c r="B53" s="19"/>
      <c r="C53" s="20" t="s">
        <v>108</v>
      </c>
      <c r="D53" s="19"/>
      <c r="E53" s="19"/>
      <c r="F53" s="19"/>
      <c r="G53" s="19"/>
      <c r="H53" s="19"/>
      <c r="I53" s="83"/>
    </row>
    <row r="54" spans="1:9" s="23" customFormat="1" ht="37.5" customHeight="1" x14ac:dyDescent="0.25">
      <c r="A54" s="22">
        <v>50</v>
      </c>
      <c r="B54" s="28"/>
      <c r="C54" s="29" t="s">
        <v>109</v>
      </c>
      <c r="D54" s="34"/>
      <c r="E54" s="29"/>
      <c r="F54" s="27" t="s">
        <v>110</v>
      </c>
      <c r="G54" s="18" t="s">
        <v>21</v>
      </c>
      <c r="H54" s="18">
        <v>3</v>
      </c>
      <c r="I54" s="85"/>
    </row>
    <row r="55" spans="1:9" s="23" customFormat="1" ht="37.5" customHeight="1" x14ac:dyDescent="0.25">
      <c r="A55" s="22">
        <v>51</v>
      </c>
      <c r="B55" s="28"/>
      <c r="C55" s="29" t="s">
        <v>111</v>
      </c>
      <c r="D55" s="34"/>
      <c r="E55" s="29"/>
      <c r="F55" s="27" t="s">
        <v>112</v>
      </c>
      <c r="G55" s="18" t="s">
        <v>105</v>
      </c>
      <c r="H55" s="18">
        <v>1</v>
      </c>
      <c r="I55" s="85"/>
    </row>
    <row r="56" spans="1:9" s="21" customFormat="1" ht="18" customHeight="1" x14ac:dyDescent="0.25">
      <c r="A56" s="22">
        <v>52</v>
      </c>
      <c r="B56" s="19"/>
      <c r="C56" s="20" t="s">
        <v>113</v>
      </c>
      <c r="D56" s="19"/>
      <c r="E56" s="19"/>
      <c r="F56" s="19"/>
      <c r="G56" s="19"/>
      <c r="H56" s="19"/>
      <c r="I56" s="83"/>
    </row>
    <row r="57" spans="1:9" s="23" customFormat="1" ht="27.75" customHeight="1" x14ac:dyDescent="0.25">
      <c r="A57" s="22">
        <v>53</v>
      </c>
      <c r="B57" s="28"/>
      <c r="C57" s="29" t="s">
        <v>114</v>
      </c>
      <c r="D57" s="34"/>
      <c r="E57" s="29"/>
      <c r="F57" s="27" t="s">
        <v>115</v>
      </c>
      <c r="G57" s="18" t="s">
        <v>116</v>
      </c>
      <c r="H57" s="18">
        <v>1</v>
      </c>
      <c r="I57" s="85"/>
    </row>
    <row r="58" spans="1:9" s="23" customFormat="1" ht="33" customHeight="1" x14ac:dyDescent="0.25">
      <c r="A58" s="22">
        <v>54</v>
      </c>
      <c r="B58" s="28"/>
      <c r="C58" s="29" t="s">
        <v>117</v>
      </c>
      <c r="D58" s="34"/>
      <c r="E58" s="29"/>
      <c r="F58" s="27" t="s">
        <v>118</v>
      </c>
      <c r="G58" s="18" t="s">
        <v>116</v>
      </c>
      <c r="H58" s="18">
        <v>1</v>
      </c>
      <c r="I58" s="85"/>
    </row>
    <row r="59" spans="1:9" s="23" customFormat="1" ht="27.75" customHeight="1" x14ac:dyDescent="0.25">
      <c r="A59" s="22">
        <v>55</v>
      </c>
      <c r="B59" s="28"/>
      <c r="C59" s="29" t="s">
        <v>119</v>
      </c>
      <c r="D59" s="34"/>
      <c r="E59" s="29"/>
      <c r="F59" s="33" t="s">
        <v>120</v>
      </c>
      <c r="G59" s="18" t="s">
        <v>116</v>
      </c>
      <c r="H59" s="18">
        <v>1</v>
      </c>
      <c r="I59" s="85"/>
    </row>
    <row r="60" spans="1:9" s="23" customFormat="1" ht="27.75" customHeight="1" x14ac:dyDescent="0.25">
      <c r="A60" s="22">
        <v>56</v>
      </c>
      <c r="B60" s="28"/>
      <c r="C60" s="29" t="s">
        <v>119</v>
      </c>
      <c r="D60" s="34"/>
      <c r="E60" s="29"/>
      <c r="F60" s="33" t="s">
        <v>121</v>
      </c>
      <c r="G60" s="18" t="s">
        <v>116</v>
      </c>
      <c r="H60" s="18">
        <v>1</v>
      </c>
      <c r="I60" s="85"/>
    </row>
    <row r="61" spans="1:9" s="23" customFormat="1" ht="33.75" customHeight="1" x14ac:dyDescent="0.25">
      <c r="A61" s="22">
        <v>57</v>
      </c>
      <c r="B61" s="28"/>
      <c r="C61" s="29" t="s">
        <v>119</v>
      </c>
      <c r="D61" s="34"/>
      <c r="E61" s="29"/>
      <c r="F61" s="27" t="s">
        <v>122</v>
      </c>
      <c r="G61" s="18" t="s">
        <v>116</v>
      </c>
      <c r="H61" s="18">
        <v>1</v>
      </c>
      <c r="I61" s="85"/>
    </row>
    <row r="62" spans="1:9" s="23" customFormat="1" ht="33.75" customHeight="1" x14ac:dyDescent="0.25">
      <c r="A62" s="22">
        <v>58</v>
      </c>
      <c r="B62" s="28"/>
      <c r="C62" s="29" t="s">
        <v>119</v>
      </c>
      <c r="D62" s="34"/>
      <c r="E62" s="29"/>
      <c r="F62" s="27" t="s">
        <v>123</v>
      </c>
      <c r="G62" s="18" t="s">
        <v>116</v>
      </c>
      <c r="H62" s="18">
        <v>1</v>
      </c>
      <c r="I62" s="85"/>
    </row>
    <row r="63" spans="1:9" s="23" customFormat="1" ht="27.75" customHeight="1" x14ac:dyDescent="0.25">
      <c r="A63" s="22">
        <v>59</v>
      </c>
      <c r="B63" s="28"/>
      <c r="C63" s="29" t="s">
        <v>119</v>
      </c>
      <c r="D63" s="34"/>
      <c r="E63" s="29"/>
      <c r="F63" s="27" t="s">
        <v>124</v>
      </c>
      <c r="G63" s="18" t="s">
        <v>116</v>
      </c>
      <c r="H63" s="18">
        <v>1</v>
      </c>
      <c r="I63" s="85"/>
    </row>
    <row r="64" spans="1:9" s="23" customFormat="1" ht="27.75" customHeight="1" x14ac:dyDescent="0.25">
      <c r="A64" s="22">
        <v>60</v>
      </c>
      <c r="B64" s="28"/>
      <c r="C64" s="29" t="s">
        <v>119</v>
      </c>
      <c r="D64" s="34"/>
      <c r="E64" s="29"/>
      <c r="F64" s="27" t="s">
        <v>125</v>
      </c>
      <c r="G64" s="18" t="s">
        <v>116</v>
      </c>
      <c r="H64" s="18">
        <v>1</v>
      </c>
      <c r="I64" s="85"/>
    </row>
    <row r="65" spans="1:9" s="23" customFormat="1" ht="27.75" customHeight="1" x14ac:dyDescent="0.25">
      <c r="A65" s="22">
        <v>61</v>
      </c>
      <c r="B65" s="28"/>
      <c r="C65" s="29" t="s">
        <v>119</v>
      </c>
      <c r="D65" s="34"/>
      <c r="E65" s="29"/>
      <c r="F65" s="27" t="s">
        <v>126</v>
      </c>
      <c r="G65" s="18" t="s">
        <v>116</v>
      </c>
      <c r="H65" s="18">
        <v>1</v>
      </c>
      <c r="I65" s="85"/>
    </row>
    <row r="66" spans="1:9" s="23" customFormat="1" ht="27.75" customHeight="1" x14ac:dyDescent="0.25">
      <c r="A66" s="22">
        <v>62</v>
      </c>
      <c r="B66" s="28"/>
      <c r="C66" s="29" t="s">
        <v>127</v>
      </c>
      <c r="D66" s="34"/>
      <c r="E66" s="29"/>
      <c r="F66" s="27" t="s">
        <v>128</v>
      </c>
      <c r="G66" s="18" t="s">
        <v>129</v>
      </c>
      <c r="H66" s="18">
        <v>22</v>
      </c>
      <c r="I66" s="85"/>
    </row>
    <row r="67" spans="1:9" s="23" customFormat="1" ht="27.75" customHeight="1" x14ac:dyDescent="0.25">
      <c r="A67" s="22">
        <v>63</v>
      </c>
      <c r="B67" s="28"/>
      <c r="C67" s="29" t="s">
        <v>119</v>
      </c>
      <c r="D67" s="34"/>
      <c r="E67" s="29"/>
      <c r="F67" s="27" t="s">
        <v>130</v>
      </c>
      <c r="G67" s="18" t="s">
        <v>129</v>
      </c>
      <c r="H67" s="18">
        <v>2</v>
      </c>
      <c r="I67" s="85"/>
    </row>
    <row r="68" spans="1:9" s="23" customFormat="1" ht="27.75" customHeight="1" x14ac:dyDescent="0.25">
      <c r="A68" s="22">
        <v>64</v>
      </c>
      <c r="B68" s="28"/>
      <c r="C68" s="29" t="s">
        <v>119</v>
      </c>
      <c r="D68" s="34"/>
      <c r="E68" s="29"/>
      <c r="F68" s="27" t="s">
        <v>131</v>
      </c>
      <c r="G68" s="18" t="s">
        <v>116</v>
      </c>
      <c r="H68" s="18">
        <v>1</v>
      </c>
      <c r="I68" s="85"/>
    </row>
    <row r="69" spans="1:9" s="23" customFormat="1" ht="46.5" customHeight="1" x14ac:dyDescent="0.25">
      <c r="A69" s="22">
        <v>65</v>
      </c>
      <c r="B69" s="28"/>
      <c r="C69" s="29" t="s">
        <v>119</v>
      </c>
      <c r="D69" s="34"/>
      <c r="E69" s="29"/>
      <c r="F69" s="27" t="s">
        <v>132</v>
      </c>
      <c r="G69" s="18" t="s">
        <v>116</v>
      </c>
      <c r="H69" s="18">
        <v>1</v>
      </c>
      <c r="I69" s="85"/>
    </row>
    <row r="70" spans="1:9" s="23" customFormat="1" ht="27.75" customHeight="1" x14ac:dyDescent="0.25">
      <c r="A70" s="22">
        <v>66</v>
      </c>
      <c r="B70" s="28"/>
      <c r="C70" s="29" t="s">
        <v>133</v>
      </c>
      <c r="D70" s="34"/>
      <c r="E70" s="29"/>
      <c r="F70" s="27" t="s">
        <v>134</v>
      </c>
      <c r="G70" s="18" t="s">
        <v>116</v>
      </c>
      <c r="H70" s="18">
        <v>1</v>
      </c>
      <c r="I70" s="85"/>
    </row>
    <row r="71" spans="1:9" s="21" customFormat="1" ht="13.8" thickBot="1" x14ac:dyDescent="0.3">
      <c r="A71" s="63"/>
      <c r="B71" s="63"/>
      <c r="C71" s="63"/>
      <c r="D71" s="63"/>
      <c r="E71" s="64"/>
      <c r="F71" s="63"/>
      <c r="G71" s="65"/>
      <c r="H71" s="65"/>
      <c r="I71" s="90"/>
    </row>
    <row r="72" spans="1:9" s="21" customFormat="1" ht="23.25" customHeight="1" x14ac:dyDescent="0.3">
      <c r="A72" s="66"/>
      <c r="B72" s="66"/>
      <c r="C72" s="67" t="s">
        <v>135</v>
      </c>
      <c r="D72" s="66"/>
      <c r="E72" s="68"/>
      <c r="F72" s="66"/>
      <c r="G72" s="69"/>
      <c r="H72" s="69"/>
      <c r="I72" s="70"/>
    </row>
    <row r="75" spans="1:9" collapsed="1" x14ac:dyDescent="0.25"/>
    <row r="84" collapsed="1" x14ac:dyDescent="0.25"/>
    <row r="88" ht="25.05" customHeight="1" x14ac:dyDescent="0.25"/>
    <row r="89" ht="25.05" customHeight="1" x14ac:dyDescent="0.25"/>
    <row r="90" ht="25.05" customHeight="1" x14ac:dyDescent="0.25"/>
    <row r="91" ht="25.05" customHeight="1" x14ac:dyDescent="0.25"/>
    <row r="92" ht="25.05" customHeight="1" x14ac:dyDescent="0.25"/>
    <row r="93" ht="25.05" customHeight="1" x14ac:dyDescent="0.25"/>
    <row r="94" ht="25.05" customHeight="1" x14ac:dyDescent="0.25"/>
    <row r="95" ht="25.05" customHeight="1" x14ac:dyDescent="0.25"/>
    <row r="96" ht="25.05" customHeight="1" x14ac:dyDescent="0.25"/>
    <row r="97" ht="25.05" customHeight="1" x14ac:dyDescent="0.25"/>
    <row r="98" ht="25.05" customHeight="1" x14ac:dyDescent="0.25"/>
    <row r="99" ht="25.05" customHeight="1" x14ac:dyDescent="0.25"/>
    <row r="100" ht="25.05" customHeight="1" x14ac:dyDescent="0.25"/>
    <row r="101" ht="25.05" customHeight="1" x14ac:dyDescent="0.25"/>
    <row r="102" ht="25.05" customHeight="1" x14ac:dyDescent="0.25"/>
    <row r="103" ht="25.05" customHeight="1" x14ac:dyDescent="0.25"/>
    <row r="104" ht="15" customHeight="1" x14ac:dyDescent="0.25"/>
    <row r="105" ht="25.05" customHeight="1" x14ac:dyDescent="0.25"/>
    <row r="106" ht="18" customHeight="1" x14ac:dyDescent="0.25"/>
    <row r="107" ht="25.05" customHeight="1" x14ac:dyDescent="0.25"/>
    <row r="108" ht="25.05" customHeight="1" x14ac:dyDescent="0.25"/>
  </sheetData>
  <sheetProtection selectLockedCells="1" selectUnlockedCells="1"/>
  <autoFilter ref="A2:I108" xr:uid="{7A201343-2B4E-4FCC-97F1-EFA1AF06BBAC}"/>
  <dataConsolidate/>
  <customSheetViews>
    <customSheetView guid="{A8516F51-6148-471D-9740-3839F20F260D}" scale="85" showPageBreaks="1" fitToPage="1" printArea="1" showAutoFilter="1" hiddenColumns="1" view="pageBreakPreview">
      <pane ySplit="4" topLeftCell="A42" activePane="bottomLeft" state="frozen"/>
      <selection pane="bottomLeft" activeCell="F48" sqref="F48"/>
      <rowBreaks count="1" manualBreakCount="1">
        <brk id="103" max="14" man="1"/>
      </rowBreaks>
      <pageMargins left="0" right="0" top="0" bottom="0" header="0" footer="0"/>
      <pageSetup paperSize="9" scale="64" firstPageNumber="0" fitToHeight="9" orientation="landscape" r:id="rId1"/>
      <headerFooter alignWithMargins="0">
        <oddFooter>&amp;C&amp;P/&amp;N</oddFooter>
      </headerFooter>
      <autoFilter ref="A2:J108" xr:uid="{52AB5CFB-0C28-426D-8800-13FEDEADA925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D6" sqref="D6"/>
      <rowBreaks count="1" manualBreakCount="1">
        <brk id="103" max="14" man="1"/>
      </rowBreaks>
      <pageMargins left="0" right="0" top="0" bottom="0" header="0" footer="0"/>
      <pageSetup paperSize="9" scale="64" firstPageNumber="0" fitToHeight="9" orientation="landscape" r:id="rId2"/>
      <headerFooter alignWithMargins="0">
        <oddFooter>&amp;C&amp;P/&amp;N</oddFooter>
      </headerFooter>
      <autoFilter ref="A2:J108" xr:uid="{77CF38C1-4FC0-4A45-963D-F2F3D05BFA3C}"/>
    </customSheetView>
    <customSheetView guid="{5A8C5846-FCD8-4C75-AD55-AF757C984B4F}" scale="85" showPageBreaks="1" fitToPage="1" printArea="1" showAutoFilter="1" hiddenColumns="1" view="pageBreakPreview">
      <pane ySplit="4" topLeftCell="A10" activePane="bottomLeft" state="frozen"/>
      <selection pane="bottomLeft" activeCell="Q28" sqref="Q28"/>
      <rowBreaks count="1" manualBreakCount="1">
        <brk id="103" max="14" man="1"/>
      </rowBreaks>
      <pageMargins left="0" right="0" top="0" bottom="0" header="0" footer="0"/>
      <pageSetup paperSize="9" scale="54" firstPageNumber="0" fitToHeight="9" orientation="landscape" r:id="rId3"/>
      <headerFooter alignWithMargins="0">
        <oddFooter>&amp;C&amp;P/&amp;N</oddFooter>
      </headerFooter>
      <autoFilter ref="A2:O108" xr:uid="{EA1FF436-3BCB-4CE5-B545-7B3F072E135D}"/>
    </customSheetView>
    <customSheetView guid="{39FBE80E-7970-4C33-A679-A4FAFA52E768}" scale="85" showPageBreaks="1" fitToPage="1" printArea="1" showAutoFilter="1" hiddenColumns="1" view="pageBreakPreview">
      <pane ySplit="4" topLeftCell="A61" activePane="bottomLeft" state="frozen"/>
      <selection pane="bottomLeft" activeCell="I50" sqref="I50"/>
      <rowBreaks count="1" manualBreakCount="1">
        <brk id="103" max="14" man="1"/>
      </rowBreaks>
      <pageMargins left="0" right="0" top="0" bottom="0" header="0" footer="0"/>
      <pageSetup paperSize="9" scale="54" firstPageNumber="0" fitToHeight="9" orientation="landscape" r:id="rId4"/>
      <headerFooter alignWithMargins="0">
        <oddFooter>&amp;C&amp;P/&amp;N</oddFooter>
      </headerFooter>
      <autoFilter ref="A2:O108" xr:uid="{5787FB2F-45EE-4CF2-B432-D4CFDCFE8F86}"/>
    </customSheetView>
  </customSheetViews>
  <hyperlinks>
    <hyperlink ref="E77" r:id="rId5" display="DXP 44 HD 4K" xr:uid="{F1E9742B-24C7-442F-9C7B-B45ED6FB4351}"/>
    <hyperlink ref="E79" r:id="rId6" display="DTP HDMI 4K 230 Tx" xr:uid="{E6A0FE18-7404-4AD9-8BBD-5EE795FEC1A2}"/>
    <hyperlink ref="E80" r:id="rId7" display="DTP HDMI 4K 230 Rx" xr:uid="{085C322E-FECB-4EAF-B3F4-218D28E74BFC}"/>
    <hyperlink ref="J21" r:id="rId8" display="https://www.fujitsu.com/emeia/products/computing/pc/desktops/esprimo-d958/index.html" xr:uid="{F14E60EF-0384-4988-A815-077B36BB8F13}"/>
    <hyperlink ref="K21" r:id="rId9" display="https://www.fspgroupusa.com/ecommerce/retail-products/hpt650m.html" xr:uid="{BD0AE545-6155-4FDE-A785-AB09B1BA521F}"/>
  </hyperlinks>
  <pageMargins left="0.74803149606299213" right="0.74803149606299213" top="0.98425196850393704" bottom="0.98425196850393704" header="0.51181102362204722" footer="0.51181102362204722"/>
  <pageSetup paperSize="9" scale="69" firstPageNumber="0" fitToHeight="9" orientation="landscape" r:id="rId10"/>
  <headerFooter alignWithMargins="0">
    <oddFooter>&amp;C&amp;P/&amp;N</oddFooter>
  </headerFooter>
  <rowBreaks count="1" manualBreakCount="1">
    <brk id="103" max="14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24806-EFCD-41BD-95B0-BBEF1320A4DC}">
  <ds:schemaRefs>
    <ds:schemaRef ds:uri="http://purl.org/dc/terms/"/>
    <ds:schemaRef ds:uri="b0e90202-8514-490b-aa47-458e66aada41"/>
    <ds:schemaRef ds:uri="http://schemas.microsoft.com/office/2006/documentManagement/types"/>
    <ds:schemaRef ds:uri="http://purl.org/dc/elements/1.1/"/>
    <ds:schemaRef ds:uri="63ef4d09-7a27-477e-abfe-88d2d0877d3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959DC7-2EBC-401B-ABFD-55CC8D227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FE8D1-F557-4D6F-86F0-4D27D4625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Rekapitulace</vt:lpstr>
      <vt:lpstr>Posluchárna UA3</vt:lpstr>
      <vt:lpstr>Posluchárna UA4</vt:lpstr>
      <vt:lpstr>Posluchárna UA5</vt:lpstr>
      <vt:lpstr>'Posluchárna UA3'!Excel_BuiltIn_Print_Titles_1</vt:lpstr>
      <vt:lpstr>'Posluchárna UA4'!Excel_BuiltIn_Print_Titles_1</vt:lpstr>
      <vt:lpstr>'Posluchárna UA5'!Excel_BuiltIn_Print_Titles_1</vt:lpstr>
      <vt:lpstr>'Posluchárna UA3'!Názvy_tisku</vt:lpstr>
      <vt:lpstr>'Posluchárna UA4'!Názvy_tisku</vt:lpstr>
      <vt:lpstr>'Posluchárna UA5'!Názvy_tisku</vt:lpstr>
      <vt:lpstr>'Posluchárna UA3'!Oblast_tisku</vt:lpstr>
      <vt:lpstr>'Posluchárna UA4'!Oblast_tisku</vt:lpstr>
      <vt:lpstr>'Posluchárna UA5'!Oblast_tisku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MAT0019</dc:creator>
  <cp:keywords/>
  <dc:description/>
  <cp:lastModifiedBy>Klára Martišovská</cp:lastModifiedBy>
  <cp:revision/>
  <dcterms:created xsi:type="dcterms:W3CDTF">2016-07-01T11:27:08Z</dcterms:created>
  <dcterms:modified xsi:type="dcterms:W3CDTF">2023-08-02T13:17:56Z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0x010100D1D5D00D18BED542A1391B1FD89084F3</vt:lpwstr>
  </property>
</Properties>
</file>