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1"/>
  <workbookPr/>
  <mc:AlternateContent xmlns:mc="http://schemas.openxmlformats.org/markup-compatibility/2006">
    <mc:Choice Requires="x15">
      <x15ac:absPath xmlns:x15ac="http://schemas.microsoft.com/office/spreadsheetml/2010/11/ac" url="C:\Users\MAT0019\OneDrive - VSB-TUO\DNS IT+AVT 2025\29_2023_SAP_Cervenec_2_pol\"/>
    </mc:Choice>
  </mc:AlternateContent>
  <xr:revisionPtr revIDLastSave="40" documentId="14_{8706F82E-0FD1-4BB6-9FA5-31B3D8C7C4E5}" xr6:coauthVersionLast="36" xr6:coauthVersionMax="36" xr10:uidLastSave="{BCD1C97B-6CA8-4DCA-905D-C752669C4CBD}"/>
  <bookViews>
    <workbookView xWindow="2240" yWindow="2240" windowWidth="16960" windowHeight="5320" xr2:uid="{00000000-000D-0000-FFFF-FFFF00000000}"/>
  </bookViews>
  <sheets>
    <sheet name="Sheet1" sheetId="1" r:id="rId1"/>
  </sheets>
  <calcPr calcId="191028"/>
</workbook>
</file>

<file path=xl/calcChain.xml><?xml version="1.0" encoding="utf-8"?>
<calcChain xmlns="http://schemas.openxmlformats.org/spreadsheetml/2006/main">
  <c r="G7" i="1" l="1"/>
  <c r="I7" i="1"/>
  <c r="I16" i="1" l="1"/>
  <c r="G16" i="1"/>
  <c r="I15" i="1"/>
  <c r="G15" i="1"/>
  <c r="I14" i="1"/>
  <c r="G14" i="1"/>
  <c r="I13" i="1"/>
  <c r="G13" i="1"/>
  <c r="I12" i="1"/>
  <c r="G12" i="1"/>
  <c r="I11" i="1"/>
  <c r="G11" i="1"/>
  <c r="I10" i="1"/>
  <c r="G10" i="1"/>
  <c r="I9" i="1"/>
  <c r="G9" i="1"/>
  <c r="I8" i="1"/>
  <c r="G8" i="1"/>
  <c r="I18" i="1" l="1"/>
  <c r="G17" i="1" l="1"/>
</calcChain>
</file>

<file path=xl/sharedStrings.xml><?xml version="1.0" encoding="utf-8"?>
<sst xmlns="http://schemas.openxmlformats.org/spreadsheetml/2006/main" count="120" uniqueCount="59">
  <si>
    <t>Příloha č. 1 - Specifikace předmětu veřejné zakázky / předmětu koupě</t>
  </si>
  <si>
    <t>zadávané v dynamickém nákupním systému s názvem Dodávky IT + AV techniky 2022–2025 a evidenčním číslem ve Věstníku veřejných zakázek Z2021-041737</t>
  </si>
  <si>
    <t>POBJ</t>
  </si>
  <si>
    <t>Pol.</t>
  </si>
  <si>
    <t>Název položky</t>
  </si>
  <si>
    <t>Mn</t>
  </si>
  <si>
    <t>MJ</t>
  </si>
  <si>
    <r>
      <t xml:space="preserve">Max. cena </t>
    </r>
    <r>
      <rPr>
        <b/>
        <sz val="10"/>
        <color theme="1"/>
        <rFont val="Arial"/>
        <family val="2"/>
        <charset val="238"/>
      </rPr>
      <t>včetně DPH</t>
    </r>
  </si>
  <si>
    <t>Nabízená cena včetně DPH</t>
  </si>
  <si>
    <t xml:space="preserve">Pověřená osoba / </t>
  </si>
  <si>
    <t>Pracoviště</t>
  </si>
  <si>
    <t>Ulice</t>
  </si>
  <si>
    <t>Čís.pop/</t>
  </si>
  <si>
    <t>PSČ</t>
  </si>
  <si>
    <t>Místo</t>
  </si>
  <si>
    <t>Cena/ks</t>
  </si>
  <si>
    <t>Cena celkem</t>
  </si>
  <si>
    <t>kontakt</t>
  </si>
  <si>
    <t>orient</t>
  </si>
  <si>
    <t xml:space="preserve">(doplní dodavatel) </t>
  </si>
  <si>
    <t>Předpokládaná hodnota (maximální celková cena)</t>
  </si>
  <si>
    <t>Celková nabídková cena / kupní cena včetně DPH</t>
  </si>
  <si>
    <t>Dodavatel prohlašuje, že nabízená zařízení splňují všechny parametry požadované zadavatelem v příloze č. 2 - Technická specifikace.</t>
  </si>
  <si>
    <t>V</t>
  </si>
  <si>
    <t>dne (datum v el.podpisu)</t>
  </si>
  <si>
    <t>Za dodavatele/prodávajícího:</t>
  </si>
  <si>
    <t>elektronický podpis (po převedení do PDF)</t>
  </si>
  <si>
    <t>Jméno, příjmení a funkce oprávněné osoby (doplní dodavatel)</t>
  </si>
  <si>
    <t>Firma (doplní dodavatel)</t>
  </si>
  <si>
    <t>KS</t>
  </si>
  <si>
    <t>Rektorát</t>
  </si>
  <si>
    <t>17. listopadu</t>
  </si>
  <si>
    <t>2172/15</t>
  </si>
  <si>
    <t>708 00</t>
  </si>
  <si>
    <t>Ostrava-Poruba</t>
  </si>
  <si>
    <t>DNS_LCD27" Výškově stavitelný</t>
  </si>
  <si>
    <t>DNS_NB_ATYP</t>
  </si>
  <si>
    <t>Fakulta hornicko-geologická</t>
  </si>
  <si>
    <t>17. listopadu</t>
  </si>
  <si>
    <t>Fak. elektrotechniky a informatiky</t>
  </si>
  <si>
    <t>DNS_LCD_ATYP</t>
  </si>
  <si>
    <r>
      <t xml:space="preserve">k veřejné zakázce s názvem </t>
    </r>
    <r>
      <rPr>
        <b/>
        <i/>
        <sz val="14"/>
        <color indexed="8"/>
        <rFont val="Calibri"/>
        <family val="2"/>
        <charset val="238"/>
      </rPr>
      <t>Dodávka IT techniky 29/2023</t>
    </r>
  </si>
  <si>
    <t>DNS_NB15"_typ_A</t>
  </si>
  <si>
    <t>DNS_TABLET_ATYP</t>
  </si>
  <si>
    <t>Fakulta  stavební</t>
  </si>
  <si>
    <t>L. Podéště</t>
  </si>
  <si>
    <t>1875/12</t>
  </si>
  <si>
    <t>CEET, Centrum ENET</t>
  </si>
  <si>
    <t>CEET, VEC</t>
  </si>
  <si>
    <t>Michaela Vašutová 
michaela.vasutova@vsb.cz
+420596999450</t>
  </si>
  <si>
    <t>Ing. Michal Radecký, Ph.D. 
michal.radecky@vsb.cz
+420597325876</t>
  </si>
  <si>
    <t>Ing. Jiří Švub,Ph.D. 
jiri.svub@vsb.cz
+420597323353</t>
  </si>
  <si>
    <t>Ing. Miroslav Novosad, Ph.D. 
miroslav.novosad@vsb.cz
+420596995429</t>
  </si>
  <si>
    <t xml:space="preserve">Vladěna Hlavatá 
vladena.hlavata@vsb.cz
</t>
  </si>
  <si>
    <t>Karin Mikulová 
karin.mikulova@vsb.cz
+420597321296</t>
  </si>
  <si>
    <t>Ing. Petra Florčinská 
petra.florcinska@vsb.cz
+420597324402</t>
  </si>
  <si>
    <t xml:space="preserve"> Hana Luzarová
hana.luzarova@vsb.cz
+420 596 991 954 </t>
  </si>
  <si>
    <t>2172/16</t>
  </si>
  <si>
    <t>709 00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</si>
</sst>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&quot;Kč&quot;"/>
    <numFmt numFmtId="165" formatCode="#,##0.00\ &quot;Kč&quot;"/>
  </numFmts>
  <fonts count="10" x14ac:knownFonts="1">
    <font>
      <sz val="10"/>
      <name val="Arial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b/>
      <sz val="14"/>
      <name val="Arial"/>
      <family val="2"/>
      <charset val="238"/>
    </font>
    <font>
      <b/>
      <sz val="10"/>
      <color theme="1"/>
      <name val="Arial"/>
      <family val="2"/>
      <charset val="238"/>
    </font>
    <font>
      <sz val="14"/>
      <color theme="1"/>
      <name val="Calibri"/>
      <family val="2"/>
      <charset val="238"/>
      <scheme val="minor"/>
    </font>
    <font>
      <b/>
      <i/>
      <sz val="14"/>
      <color indexed="8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indexed="64"/>
      </patternFill>
    </fill>
  </fills>
  <borders count="23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/>
      <diagonal/>
    </border>
    <border>
      <left style="medium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/>
      <bottom style="thick">
        <color auto="1"/>
      </bottom>
      <diagonal/>
    </border>
    <border>
      <left style="medium">
        <color auto="1"/>
      </left>
      <right style="thick">
        <color auto="1"/>
      </right>
      <top style="medium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9" fillId="0" borderId="0"/>
  </cellStyleXfs>
  <cellXfs count="78">
    <xf numFmtId="0" fontId="0" fillId="0" borderId="0" xfId="0" applyAlignment="1">
      <alignment vertical="top"/>
    </xf>
    <xf numFmtId="0" fontId="0" fillId="0" borderId="1" xfId="0" applyBorder="1" applyAlignment="1">
      <alignment vertical="top"/>
    </xf>
    <xf numFmtId="0" fontId="2" fillId="0" borderId="0" xfId="0" applyFont="1" applyAlignment="1">
      <alignment vertical="top"/>
    </xf>
    <xf numFmtId="0" fontId="1" fillId="0" borderId="5" xfId="0" applyFont="1" applyBorder="1" applyAlignment="1">
      <alignment horizontal="center" vertical="top"/>
    </xf>
    <xf numFmtId="165" fontId="3" fillId="2" borderId="9" xfId="0" applyNumberFormat="1" applyFont="1" applyFill="1" applyBorder="1" applyAlignment="1">
      <alignment vertical="center"/>
    </xf>
    <xf numFmtId="0" fontId="2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vertical="center"/>
    </xf>
    <xf numFmtId="0" fontId="0" fillId="0" borderId="0" xfId="0" applyAlignment="1">
      <alignment horizontal="left" vertical="center"/>
    </xf>
    <xf numFmtId="165" fontId="0" fillId="0" borderId="0" xfId="0" applyNumberFormat="1" applyAlignment="1">
      <alignment vertical="center"/>
    </xf>
    <xf numFmtId="165" fontId="0" fillId="0" borderId="0" xfId="0" applyNumberFormat="1" applyAlignment="1">
      <alignment horizontal="right" vertical="center"/>
    </xf>
    <xf numFmtId="0" fontId="3" fillId="0" borderId="3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165" fontId="0" fillId="3" borderId="0" xfId="0" applyNumberFormat="1" applyFill="1" applyAlignment="1" applyProtection="1">
      <alignment horizontal="center" vertical="center"/>
      <protection locked="0"/>
    </xf>
    <xf numFmtId="0" fontId="8" fillId="0" borderId="0" xfId="0" applyFont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0" fillId="0" borderId="0" xfId="0" applyAlignment="1">
      <alignment horizontal="left" vertical="top"/>
    </xf>
    <xf numFmtId="3" fontId="0" fillId="0" borderId="0" xfId="0" applyNumberFormat="1" applyAlignment="1">
      <alignment horizontal="center" vertical="top"/>
    </xf>
    <xf numFmtId="0" fontId="0" fillId="0" borderId="3" xfId="0" applyBorder="1" applyAlignment="1">
      <alignment vertical="top"/>
    </xf>
    <xf numFmtId="165" fontId="2" fillId="0" borderId="12" xfId="0" applyNumberFormat="1" applyFont="1" applyBorder="1" applyAlignment="1">
      <alignment horizontal="right" vertical="center"/>
    </xf>
    <xf numFmtId="165" fontId="2" fillId="3" borderId="12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>
      <alignment vertical="top" wrapText="1"/>
    </xf>
    <xf numFmtId="0" fontId="0" fillId="0" borderId="3" xfId="0" applyBorder="1" applyAlignment="1">
      <alignment vertical="top" wrapText="1"/>
    </xf>
    <xf numFmtId="0" fontId="3" fillId="0" borderId="3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165" fontId="0" fillId="3" borderId="0" xfId="0" applyNumberFormat="1" applyFill="1" applyAlignment="1" applyProtection="1">
      <alignment horizontal="center" vertical="center" wrapText="1"/>
      <protection locked="0"/>
    </xf>
    <xf numFmtId="0" fontId="0" fillId="0" borderId="0" xfId="0" applyAlignment="1">
      <alignment vertical="top" wrapText="1"/>
    </xf>
    <xf numFmtId="165" fontId="2" fillId="0" borderId="12" xfId="0" applyNumberFormat="1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top"/>
    </xf>
    <xf numFmtId="165" fontId="1" fillId="0" borderId="3" xfId="0" applyNumberFormat="1" applyFont="1" applyBorder="1" applyAlignment="1">
      <alignment vertical="center"/>
    </xf>
    <xf numFmtId="3" fontId="0" fillId="0" borderId="0" xfId="0" applyNumberFormat="1" applyAlignment="1">
      <alignment vertical="top"/>
    </xf>
    <xf numFmtId="0" fontId="2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12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2" xfId="0" applyBorder="1" applyAlignment="1">
      <alignment vertical="center"/>
    </xf>
    <xf numFmtId="3" fontId="0" fillId="0" borderId="12" xfId="0" applyNumberFormat="1" applyBorder="1" applyAlignment="1">
      <alignment horizontal="right" vertical="center"/>
    </xf>
    <xf numFmtId="0" fontId="2" fillId="0" borderId="0" xfId="0" applyFont="1" applyAlignment="1">
      <alignment vertical="center"/>
    </xf>
    <xf numFmtId="0" fontId="0" fillId="0" borderId="12" xfId="0" applyNumberFormat="1" applyBorder="1" applyAlignment="1">
      <alignment vertical="center"/>
    </xf>
    <xf numFmtId="0" fontId="0" fillId="0" borderId="13" xfId="0" applyNumberFormat="1" applyBorder="1" applyAlignment="1">
      <alignment vertical="center"/>
    </xf>
    <xf numFmtId="0" fontId="0" fillId="0" borderId="12" xfId="0" applyBorder="1" applyAlignment="1">
      <alignment horizontal="center" vertical="center" wrapText="1"/>
    </xf>
    <xf numFmtId="4" fontId="0" fillId="0" borderId="12" xfId="0" applyNumberFormat="1" applyBorder="1" applyAlignment="1">
      <alignment horizontal="right" vertical="center"/>
    </xf>
    <xf numFmtId="0" fontId="0" fillId="0" borderId="13" xfId="0" applyNumberFormat="1" applyFill="1" applyBorder="1" applyAlignment="1">
      <alignment vertical="center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1" fillId="0" borderId="6" xfId="0" applyFont="1" applyBorder="1" applyAlignment="1">
      <alignment horizontal="center" vertical="top"/>
    </xf>
    <xf numFmtId="0" fontId="2" fillId="0" borderId="6" xfId="0" applyFont="1" applyBorder="1" applyAlignment="1">
      <alignment horizontal="center" vertical="top"/>
    </xf>
    <xf numFmtId="165" fontId="2" fillId="3" borderId="0" xfId="0" applyNumberFormat="1" applyFont="1" applyFill="1" applyAlignment="1" applyProtection="1">
      <alignment horizontal="center" vertical="center"/>
      <protection locked="0"/>
    </xf>
    <xf numFmtId="165" fontId="0" fillId="3" borderId="0" xfId="0" applyNumberFormat="1" applyFill="1" applyAlignment="1" applyProtection="1">
      <alignment horizontal="center" vertical="center"/>
      <protection locked="0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4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6" xfId="0" applyFont="1" applyBorder="1" applyAlignment="1">
      <alignment horizontal="left" vertical="center"/>
    </xf>
    <xf numFmtId="0" fontId="1" fillId="0" borderId="16" xfId="0" applyFont="1" applyBorder="1" applyAlignment="1">
      <alignment horizontal="left" vertical="center"/>
    </xf>
    <xf numFmtId="0" fontId="1" fillId="0" borderId="6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</cellXfs>
  <cellStyles count="2">
    <cellStyle name="Normální" xfId="0" builtinId="0"/>
    <cellStyle name="Normální 2" xfId="1" xr:uid="{0877873B-AC7A-4F82-99F2-7114E72CF8A3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Z36"/>
  <sheetViews>
    <sheetView tabSelected="1" topLeftCell="A3" zoomScale="80" zoomScaleNormal="80" workbookViewId="0">
      <selection activeCell="I18" sqref="I18"/>
    </sheetView>
  </sheetViews>
  <sheetFormatPr defaultRowHeight="12.5" x14ac:dyDescent="0.25"/>
  <cols>
    <col min="1" max="1" width="9.81640625" style="8" customWidth="1"/>
    <col min="2" max="2" width="4.81640625" style="21" customWidth="1"/>
    <col min="3" max="3" width="29" customWidth="1"/>
    <col min="4" max="4" width="5.81640625" style="6" customWidth="1"/>
    <col min="5" max="5" width="3.81640625" style="6" customWidth="1"/>
    <col min="6" max="6" width="13.54296875" customWidth="1"/>
    <col min="7" max="7" width="17.1796875" customWidth="1"/>
    <col min="8" max="8" width="21" customWidth="1"/>
    <col min="9" max="9" width="19.54296875" customWidth="1"/>
    <col min="10" max="10" width="31.54296875" customWidth="1"/>
    <col min="11" max="11" width="30.81640625" style="32" bestFit="1" customWidth="1"/>
    <col min="12" max="12" width="15" bestFit="1" customWidth="1"/>
    <col min="13" max="13" width="8.1796875" bestFit="1" customWidth="1"/>
    <col min="14" max="14" width="6.453125" bestFit="1" customWidth="1"/>
    <col min="15" max="15" width="16.1796875" style="32" bestFit="1" customWidth="1"/>
  </cols>
  <sheetData>
    <row r="1" spans="1:130" ht="18" x14ac:dyDescent="0.25">
      <c r="A1" s="65" t="s">
        <v>0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</row>
    <row r="2" spans="1:130" ht="18.5" x14ac:dyDescent="0.25">
      <c r="A2" s="66" t="s">
        <v>41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</row>
    <row r="3" spans="1:130" ht="24" customHeight="1" x14ac:dyDescent="0.25">
      <c r="A3" s="67" t="s">
        <v>1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</row>
    <row r="4" spans="1:130" ht="4.5" customHeight="1" thickBot="1" x14ac:dyDescent="0.3">
      <c r="A4" s="38"/>
      <c r="B4" s="20"/>
      <c r="C4" s="2"/>
      <c r="D4" s="5"/>
      <c r="E4" s="5"/>
      <c r="F4" s="2"/>
      <c r="G4" s="2"/>
      <c r="H4" s="2"/>
      <c r="I4" s="2"/>
      <c r="J4" s="2"/>
      <c r="K4" s="26"/>
      <c r="L4" s="2"/>
      <c r="M4" s="2"/>
      <c r="N4" s="2"/>
      <c r="O4" s="5"/>
    </row>
    <row r="5" spans="1:130" s="1" customFormat="1" ht="16.399999999999999" customHeight="1" thickTop="1" thickBot="1" x14ac:dyDescent="0.3">
      <c r="A5" s="68" t="s">
        <v>2</v>
      </c>
      <c r="B5" s="70" t="s">
        <v>3</v>
      </c>
      <c r="C5" s="72" t="s">
        <v>4</v>
      </c>
      <c r="D5" s="76" t="s">
        <v>5</v>
      </c>
      <c r="E5" s="76" t="s">
        <v>6</v>
      </c>
      <c r="F5" s="56" t="s">
        <v>7</v>
      </c>
      <c r="G5" s="57"/>
      <c r="H5" s="56" t="s">
        <v>8</v>
      </c>
      <c r="I5" s="57"/>
      <c r="J5" s="3" t="s">
        <v>9</v>
      </c>
      <c r="K5" s="76" t="s">
        <v>10</v>
      </c>
      <c r="L5" s="72" t="s">
        <v>11</v>
      </c>
      <c r="M5" s="3" t="s">
        <v>12</v>
      </c>
      <c r="N5" s="72" t="s">
        <v>13</v>
      </c>
      <c r="O5" s="74" t="s">
        <v>14</v>
      </c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</row>
    <row r="6" spans="1:130" s="1" customFormat="1" ht="16.399999999999999" customHeight="1" thickBot="1" x14ac:dyDescent="0.3">
      <c r="A6" s="69"/>
      <c r="B6" s="71"/>
      <c r="C6" s="73"/>
      <c r="D6" s="77"/>
      <c r="E6" s="77"/>
      <c r="F6" s="34" t="s">
        <v>15</v>
      </c>
      <c r="G6" s="34" t="s">
        <v>16</v>
      </c>
      <c r="H6" s="34" t="s">
        <v>15</v>
      </c>
      <c r="I6" s="34" t="s">
        <v>16</v>
      </c>
      <c r="J6" s="35" t="s">
        <v>17</v>
      </c>
      <c r="K6" s="77"/>
      <c r="L6" s="73"/>
      <c r="M6" s="35" t="s">
        <v>18</v>
      </c>
      <c r="N6" s="73"/>
      <c r="O6" s="75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</row>
    <row r="7" spans="1:130" s="1" customFormat="1" ht="38.15" customHeight="1" thickTop="1" thickBot="1" x14ac:dyDescent="0.3">
      <c r="A7" s="48">
        <v>60005649</v>
      </c>
      <c r="B7" s="47">
        <v>10</v>
      </c>
      <c r="C7" s="44" t="s">
        <v>42</v>
      </c>
      <c r="D7" s="45">
        <v>1</v>
      </c>
      <c r="E7" s="44" t="s">
        <v>29</v>
      </c>
      <c r="F7" s="50">
        <v>18500</v>
      </c>
      <c r="G7" s="24">
        <f t="shared" ref="G7" si="0">D7*F7</f>
        <v>18500</v>
      </c>
      <c r="H7" s="25" t="s">
        <v>19</v>
      </c>
      <c r="I7" s="33" t="e">
        <f t="shared" ref="I7" si="1">H7*D7</f>
        <v>#VALUE!</v>
      </c>
      <c r="J7" s="49" t="s">
        <v>56</v>
      </c>
      <c r="K7" s="42" t="s">
        <v>44</v>
      </c>
      <c r="L7" s="42" t="s">
        <v>45</v>
      </c>
      <c r="M7" s="42" t="s">
        <v>46</v>
      </c>
      <c r="N7" s="42" t="s">
        <v>33</v>
      </c>
      <c r="O7" s="43" t="s">
        <v>34</v>
      </c>
      <c r="P7"/>
      <c r="Q7"/>
      <c r="R7"/>
      <c r="S7"/>
      <c r="T7" s="2"/>
      <c r="U7" s="3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</row>
    <row r="8" spans="1:130" s="1" customFormat="1" ht="38.15" customHeight="1" thickBot="1" x14ac:dyDescent="0.3">
      <c r="A8" s="51">
        <v>60005651</v>
      </c>
      <c r="B8" s="47">
        <v>10</v>
      </c>
      <c r="C8" s="44" t="s">
        <v>40</v>
      </c>
      <c r="D8" s="45">
        <v>1</v>
      </c>
      <c r="E8" s="44" t="s">
        <v>29</v>
      </c>
      <c r="F8" s="50">
        <v>10000</v>
      </c>
      <c r="G8" s="24">
        <f t="shared" ref="G8:G16" si="2">D8*F8</f>
        <v>10000</v>
      </c>
      <c r="H8" s="25" t="s">
        <v>19</v>
      </c>
      <c r="I8" s="33" t="e">
        <f t="shared" ref="I8:I16" si="3">H8*D8</f>
        <v>#VALUE!</v>
      </c>
      <c r="J8" s="49" t="s">
        <v>49</v>
      </c>
      <c r="K8" s="42" t="s">
        <v>47</v>
      </c>
      <c r="L8" s="42" t="s">
        <v>31</v>
      </c>
      <c r="M8" s="42" t="s">
        <v>32</v>
      </c>
      <c r="N8" s="42" t="s">
        <v>33</v>
      </c>
      <c r="O8" s="43" t="s">
        <v>34</v>
      </c>
      <c r="P8"/>
      <c r="Q8"/>
      <c r="R8"/>
      <c r="S8"/>
      <c r="T8" s="2"/>
      <c r="U8" s="37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</row>
    <row r="9" spans="1:130" s="1" customFormat="1" ht="38.15" customHeight="1" thickBot="1" x14ac:dyDescent="0.3">
      <c r="A9" s="51">
        <v>60005653</v>
      </c>
      <c r="B9" s="47">
        <v>10</v>
      </c>
      <c r="C9" s="44" t="s">
        <v>43</v>
      </c>
      <c r="D9" s="45">
        <v>1</v>
      </c>
      <c r="E9" s="44" t="s">
        <v>29</v>
      </c>
      <c r="F9" s="50">
        <v>45000</v>
      </c>
      <c r="G9" s="24">
        <f t="shared" si="2"/>
        <v>45000</v>
      </c>
      <c r="H9" s="25" t="s">
        <v>19</v>
      </c>
      <c r="I9" s="33" t="e">
        <f t="shared" si="3"/>
        <v>#VALUE!</v>
      </c>
      <c r="J9" s="49" t="s">
        <v>50</v>
      </c>
      <c r="K9" s="42" t="s">
        <v>39</v>
      </c>
      <c r="L9" s="42" t="s">
        <v>38</v>
      </c>
      <c r="M9" s="42" t="s">
        <v>32</v>
      </c>
      <c r="N9" s="42" t="s">
        <v>33</v>
      </c>
      <c r="O9" s="43" t="s">
        <v>34</v>
      </c>
      <c r="P9"/>
      <c r="Q9"/>
      <c r="R9"/>
      <c r="S9"/>
      <c r="T9" s="2"/>
      <c r="U9" s="37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</row>
    <row r="10" spans="1:130" s="1" customFormat="1" ht="38.15" customHeight="1" thickBot="1" x14ac:dyDescent="0.3">
      <c r="A10" s="48">
        <v>60005654</v>
      </c>
      <c r="B10" s="47">
        <v>10</v>
      </c>
      <c r="C10" s="44" t="s">
        <v>42</v>
      </c>
      <c r="D10" s="45">
        <v>1</v>
      </c>
      <c r="E10" s="44" t="s">
        <v>29</v>
      </c>
      <c r="F10" s="50">
        <v>18500</v>
      </c>
      <c r="G10" s="24">
        <f t="shared" si="2"/>
        <v>18500</v>
      </c>
      <c r="H10" s="25" t="s">
        <v>19</v>
      </c>
      <c r="I10" s="33" t="e">
        <f t="shared" si="3"/>
        <v>#VALUE!</v>
      </c>
      <c r="J10" s="49" t="s">
        <v>56</v>
      </c>
      <c r="K10" s="42" t="s">
        <v>44</v>
      </c>
      <c r="L10" s="42" t="s">
        <v>45</v>
      </c>
      <c r="M10" s="42" t="s">
        <v>46</v>
      </c>
      <c r="N10" s="42" t="s">
        <v>33</v>
      </c>
      <c r="O10" s="43" t="s">
        <v>34</v>
      </c>
      <c r="P10"/>
      <c r="Q10"/>
      <c r="R10"/>
      <c r="S10"/>
      <c r="T10" s="2"/>
      <c r="U10" s="37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</row>
    <row r="11" spans="1:130" s="1" customFormat="1" ht="38.15" customHeight="1" thickBot="1" x14ac:dyDescent="0.3">
      <c r="A11" s="48">
        <v>60005655</v>
      </c>
      <c r="B11" s="47">
        <v>10</v>
      </c>
      <c r="C11" s="44" t="s">
        <v>35</v>
      </c>
      <c r="D11" s="45">
        <v>8</v>
      </c>
      <c r="E11" s="44" t="s">
        <v>29</v>
      </c>
      <c r="F11" s="50">
        <v>6000</v>
      </c>
      <c r="G11" s="24">
        <f t="shared" si="2"/>
        <v>48000</v>
      </c>
      <c r="H11" s="25" t="s">
        <v>19</v>
      </c>
      <c r="I11" s="33" t="e">
        <f t="shared" si="3"/>
        <v>#VALUE!</v>
      </c>
      <c r="J11" s="49" t="s">
        <v>51</v>
      </c>
      <c r="K11" s="42" t="s">
        <v>37</v>
      </c>
      <c r="L11" s="42" t="s">
        <v>38</v>
      </c>
      <c r="M11" s="42" t="s">
        <v>32</v>
      </c>
      <c r="N11" s="42" t="s">
        <v>33</v>
      </c>
      <c r="O11" s="43" t="s">
        <v>34</v>
      </c>
      <c r="P11"/>
      <c r="Q11"/>
      <c r="R11"/>
      <c r="S11"/>
      <c r="T11" s="2"/>
      <c r="U11" s="37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</row>
    <row r="12" spans="1:130" s="1" customFormat="1" ht="38.15" customHeight="1" thickBot="1" x14ac:dyDescent="0.3">
      <c r="A12" s="48">
        <v>60005656</v>
      </c>
      <c r="B12" s="47">
        <v>10</v>
      </c>
      <c r="C12" s="44" t="s">
        <v>36</v>
      </c>
      <c r="D12" s="45">
        <v>1</v>
      </c>
      <c r="E12" s="44" t="s">
        <v>29</v>
      </c>
      <c r="F12" s="50">
        <v>29000</v>
      </c>
      <c r="G12" s="24">
        <f t="shared" si="2"/>
        <v>29000</v>
      </c>
      <c r="H12" s="25" t="s">
        <v>19</v>
      </c>
      <c r="I12" s="33" t="e">
        <f t="shared" si="3"/>
        <v>#VALUE!</v>
      </c>
      <c r="J12" s="49" t="s">
        <v>52</v>
      </c>
      <c r="K12" s="42" t="s">
        <v>37</v>
      </c>
      <c r="L12" s="42" t="s">
        <v>38</v>
      </c>
      <c r="M12" s="42" t="s">
        <v>32</v>
      </c>
      <c r="N12" s="42" t="s">
        <v>33</v>
      </c>
      <c r="O12" s="43" t="s">
        <v>34</v>
      </c>
      <c r="P12"/>
      <c r="Q12"/>
      <c r="R12"/>
      <c r="S12"/>
      <c r="T12" s="2"/>
      <c r="U12" s="37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</row>
    <row r="13" spans="1:130" s="1" customFormat="1" ht="38.15" customHeight="1" thickBot="1" x14ac:dyDescent="0.3">
      <c r="A13" s="48">
        <v>60005657</v>
      </c>
      <c r="B13" s="47">
        <v>10</v>
      </c>
      <c r="C13" s="44" t="s">
        <v>36</v>
      </c>
      <c r="D13" s="45">
        <v>1</v>
      </c>
      <c r="E13" s="44" t="s">
        <v>29</v>
      </c>
      <c r="F13" s="50">
        <v>46000</v>
      </c>
      <c r="G13" s="24">
        <f t="shared" si="2"/>
        <v>46000</v>
      </c>
      <c r="H13" s="25" t="s">
        <v>19</v>
      </c>
      <c r="I13" s="33" t="e">
        <f t="shared" si="3"/>
        <v>#VALUE!</v>
      </c>
      <c r="J13" s="49" t="s">
        <v>53</v>
      </c>
      <c r="K13" s="42" t="s">
        <v>30</v>
      </c>
      <c r="L13" s="42" t="s">
        <v>31</v>
      </c>
      <c r="M13" s="42" t="s">
        <v>32</v>
      </c>
      <c r="N13" s="42" t="s">
        <v>33</v>
      </c>
      <c r="O13" s="43" t="s">
        <v>34</v>
      </c>
      <c r="P13"/>
      <c r="Q13"/>
      <c r="R13"/>
      <c r="S13"/>
      <c r="T13" s="2"/>
      <c r="U13" s="37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</row>
    <row r="14" spans="1:130" s="1" customFormat="1" ht="38.15" customHeight="1" thickBot="1" x14ac:dyDescent="0.3">
      <c r="A14" s="48">
        <v>60005658</v>
      </c>
      <c r="B14" s="47">
        <v>10</v>
      </c>
      <c r="C14" s="44" t="s">
        <v>36</v>
      </c>
      <c r="D14" s="45">
        <v>1</v>
      </c>
      <c r="E14" s="44" t="s">
        <v>29</v>
      </c>
      <c r="F14" s="50">
        <v>20000</v>
      </c>
      <c r="G14" s="24">
        <f t="shared" si="2"/>
        <v>20000</v>
      </c>
      <c r="H14" s="25" t="s">
        <v>19</v>
      </c>
      <c r="I14" s="33" t="e">
        <f t="shared" si="3"/>
        <v>#VALUE!</v>
      </c>
      <c r="J14" s="52" t="s">
        <v>54</v>
      </c>
      <c r="K14" s="52" t="s">
        <v>30</v>
      </c>
      <c r="L14" s="52" t="s">
        <v>31</v>
      </c>
      <c r="M14" s="52" t="s">
        <v>32</v>
      </c>
      <c r="N14" s="52" t="s">
        <v>33</v>
      </c>
      <c r="O14" s="54" t="s">
        <v>34</v>
      </c>
      <c r="P14"/>
      <c r="Q14"/>
      <c r="R14"/>
      <c r="S14"/>
      <c r="T14" s="2"/>
      <c r="U14" s="37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</row>
    <row r="15" spans="1:130" s="1" customFormat="1" ht="38.15" customHeight="1" thickBot="1" x14ac:dyDescent="0.3">
      <c r="A15" s="51">
        <v>60005659</v>
      </c>
      <c r="B15" s="47">
        <v>10</v>
      </c>
      <c r="C15" s="44" t="s">
        <v>36</v>
      </c>
      <c r="D15" s="45">
        <v>1</v>
      </c>
      <c r="E15" s="44" t="s">
        <v>29</v>
      </c>
      <c r="F15" s="50">
        <v>30000</v>
      </c>
      <c r="G15" s="24">
        <f t="shared" si="2"/>
        <v>30000</v>
      </c>
      <c r="H15" s="25" t="s">
        <v>19</v>
      </c>
      <c r="I15" s="33" t="e">
        <f t="shared" si="3"/>
        <v>#VALUE!</v>
      </c>
      <c r="J15" s="53"/>
      <c r="K15" s="53" t="s">
        <v>30</v>
      </c>
      <c r="L15" s="53" t="s">
        <v>31</v>
      </c>
      <c r="M15" s="53" t="s">
        <v>57</v>
      </c>
      <c r="N15" s="53" t="s">
        <v>58</v>
      </c>
      <c r="O15" s="55"/>
      <c r="P15"/>
      <c r="Q15"/>
      <c r="R15"/>
      <c r="S15"/>
      <c r="T15" s="2"/>
      <c r="U15" s="37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</row>
    <row r="16" spans="1:130" s="1" customFormat="1" ht="38.15" customHeight="1" thickBot="1" x14ac:dyDescent="0.3">
      <c r="A16" s="48">
        <v>60005566</v>
      </c>
      <c r="B16" s="47">
        <v>10</v>
      </c>
      <c r="C16" s="44" t="s">
        <v>35</v>
      </c>
      <c r="D16" s="45">
        <v>4</v>
      </c>
      <c r="E16" s="44" t="s">
        <v>29</v>
      </c>
      <c r="F16" s="50">
        <v>6000</v>
      </c>
      <c r="G16" s="24">
        <f t="shared" si="2"/>
        <v>24000</v>
      </c>
      <c r="H16" s="25" t="s">
        <v>19</v>
      </c>
      <c r="I16" s="33" t="e">
        <f t="shared" si="3"/>
        <v>#VALUE!</v>
      </c>
      <c r="J16" s="49" t="s">
        <v>55</v>
      </c>
      <c r="K16" s="42" t="s">
        <v>48</v>
      </c>
      <c r="L16" s="42" t="s">
        <v>31</v>
      </c>
      <c r="M16" s="42" t="s">
        <v>32</v>
      </c>
      <c r="N16" s="42" t="s">
        <v>33</v>
      </c>
      <c r="O16" s="43" t="s">
        <v>34</v>
      </c>
      <c r="P16"/>
      <c r="Q16"/>
      <c r="R16"/>
      <c r="S16"/>
      <c r="T16" s="2"/>
      <c r="U16" s="37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</row>
    <row r="17" spans="1:130" s="1" customFormat="1" ht="15" thickTop="1" thickBot="1" x14ac:dyDescent="0.3">
      <c r="A17" s="63" t="s">
        <v>20</v>
      </c>
      <c r="B17" s="64"/>
      <c r="C17" s="64"/>
      <c r="D17" s="64"/>
      <c r="E17" s="64"/>
      <c r="F17" s="64"/>
      <c r="G17" s="36">
        <f>SUM(G7:G16)</f>
        <v>289000</v>
      </c>
      <c r="H17" s="23"/>
      <c r="I17" s="23"/>
      <c r="J17" s="23"/>
      <c r="K17" s="27"/>
      <c r="L17" s="13"/>
      <c r="M17" s="13"/>
      <c r="N17" s="13"/>
      <c r="O17" s="39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</row>
    <row r="18" spans="1:130" s="1" customFormat="1" ht="15" thickTop="1" thickBot="1" x14ac:dyDescent="0.3">
      <c r="A18" s="60" t="s">
        <v>21</v>
      </c>
      <c r="B18" s="61"/>
      <c r="C18" s="61"/>
      <c r="D18" s="61"/>
      <c r="E18" s="61"/>
      <c r="F18" s="61"/>
      <c r="G18" s="61"/>
      <c r="H18" s="62"/>
      <c r="I18" s="4" t="e">
        <f>SUM(I7:I16)</f>
        <v>#VALUE!</v>
      </c>
      <c r="J18" s="14"/>
      <c r="K18" s="28"/>
      <c r="L18" s="17"/>
      <c r="M18" s="18"/>
      <c r="N18" s="17"/>
      <c r="O18" s="40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</row>
    <row r="19" spans="1:130" s="1" customFormat="1" ht="13.5" thickTop="1" thickBot="1" x14ac:dyDescent="0.3">
      <c r="A19" s="8" t="s">
        <v>22</v>
      </c>
      <c r="B19" s="10"/>
      <c r="C19" s="7"/>
      <c r="D19" s="8"/>
      <c r="E19" s="7"/>
      <c r="F19" s="9"/>
      <c r="G19" s="9"/>
      <c r="H19" s="7"/>
      <c r="I19" s="7"/>
      <c r="J19" s="7"/>
      <c r="K19" s="29"/>
      <c r="L19" s="7"/>
      <c r="M19" s="8"/>
      <c r="N19" s="7"/>
      <c r="O19" s="41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</row>
    <row r="20" spans="1:130" s="1" customFormat="1" ht="13" thickBot="1" x14ac:dyDescent="0.3">
      <c r="A20" s="8" t="s">
        <v>23</v>
      </c>
      <c r="B20" s="58" t="s">
        <v>19</v>
      </c>
      <c r="C20" s="59"/>
      <c r="D20" s="59"/>
      <c r="E20" s="59"/>
      <c r="F20" s="10" t="s">
        <v>24</v>
      </c>
      <c r="G20" s="7"/>
      <c r="H20" s="11"/>
      <c r="I20" s="7"/>
      <c r="J20" s="8"/>
      <c r="K20" s="29"/>
      <c r="L20" s="7"/>
      <c r="M20" s="8"/>
      <c r="N20" s="7"/>
      <c r="O20" s="41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</row>
    <row r="21" spans="1:130" ht="23.15" customHeight="1" x14ac:dyDescent="0.25">
      <c r="B21" s="10"/>
      <c r="C21" s="7"/>
      <c r="D21" s="8"/>
      <c r="E21" s="7"/>
      <c r="F21" s="11"/>
      <c r="G21" s="11"/>
      <c r="H21" s="12" t="s">
        <v>25</v>
      </c>
      <c r="I21" s="7"/>
      <c r="J21" s="8"/>
      <c r="K21" s="29"/>
      <c r="L21" s="7"/>
      <c r="M21" s="8"/>
      <c r="N21" s="7"/>
      <c r="O21" s="41"/>
    </row>
    <row r="22" spans="1:130" x14ac:dyDescent="0.25">
      <c r="B22" s="10"/>
      <c r="C22" s="7"/>
      <c r="D22" s="19"/>
      <c r="E22" s="7"/>
      <c r="F22" s="11"/>
      <c r="G22" s="11"/>
      <c r="H22" s="12"/>
      <c r="I22" s="7"/>
      <c r="J22" s="8"/>
      <c r="K22" s="29"/>
      <c r="L22" s="7"/>
      <c r="M22" s="8"/>
      <c r="N22" s="7"/>
      <c r="O22" s="41"/>
    </row>
    <row r="23" spans="1:130" x14ac:dyDescent="0.25">
      <c r="B23" s="10"/>
      <c r="C23" s="7"/>
      <c r="D23" s="19"/>
      <c r="E23" s="7"/>
      <c r="F23" s="11"/>
      <c r="G23" s="9"/>
      <c r="H23" s="12"/>
      <c r="I23" s="7"/>
      <c r="J23" s="8"/>
      <c r="K23" s="29"/>
      <c r="L23" s="7"/>
      <c r="M23" s="8"/>
      <c r="N23" s="7"/>
      <c r="O23" s="41"/>
    </row>
    <row r="24" spans="1:130" x14ac:dyDescent="0.25">
      <c r="B24" s="10"/>
      <c r="C24" s="7"/>
      <c r="D24" s="19"/>
      <c r="E24" s="7"/>
      <c r="F24" s="11"/>
      <c r="G24" s="11"/>
      <c r="H24" s="12"/>
      <c r="I24" s="7"/>
      <c r="J24" s="8"/>
      <c r="K24" s="29"/>
      <c r="L24" s="7"/>
      <c r="M24" s="8"/>
      <c r="N24" s="7"/>
      <c r="O24" s="41"/>
    </row>
    <row r="25" spans="1:130" ht="14.5" x14ac:dyDescent="0.25">
      <c r="B25" s="10"/>
      <c r="C25" s="46"/>
      <c r="D25" s="19"/>
      <c r="E25" s="7"/>
      <c r="F25" s="11"/>
      <c r="G25" s="11"/>
      <c r="H25" s="11"/>
      <c r="I25" s="12"/>
      <c r="J25" s="8"/>
      <c r="K25" s="29"/>
      <c r="L25" s="16"/>
      <c r="M25" s="16"/>
      <c r="N25" s="16"/>
      <c r="O25" s="30"/>
    </row>
    <row r="26" spans="1:130" ht="14.5" x14ac:dyDescent="0.25">
      <c r="B26" s="10"/>
      <c r="C26" s="46"/>
      <c r="D26" s="19"/>
      <c r="E26" s="7"/>
      <c r="F26" s="8"/>
      <c r="G26" s="7"/>
      <c r="H26" s="7"/>
      <c r="I26" s="7"/>
      <c r="J26" s="16" t="s">
        <v>26</v>
      </c>
      <c r="K26" s="30"/>
      <c r="L26" s="15"/>
      <c r="M26" s="15"/>
      <c r="N26" s="15"/>
      <c r="O26" s="31"/>
    </row>
    <row r="27" spans="1:130" x14ac:dyDescent="0.25">
      <c r="B27" s="10"/>
      <c r="C27" s="46"/>
      <c r="D27" s="19"/>
      <c r="E27" s="7"/>
      <c r="F27" s="7"/>
      <c r="G27" s="7"/>
      <c r="H27" s="7"/>
      <c r="I27" s="7"/>
      <c r="J27" s="15" t="s">
        <v>27</v>
      </c>
      <c r="K27" s="31"/>
      <c r="L27" s="15"/>
      <c r="M27" s="15"/>
      <c r="N27" s="15"/>
      <c r="O27" s="31"/>
    </row>
    <row r="28" spans="1:130" x14ac:dyDescent="0.25">
      <c r="B28" s="10"/>
      <c r="C28" s="46"/>
      <c r="D28" s="19"/>
      <c r="E28" s="7"/>
      <c r="F28" s="7"/>
      <c r="G28" s="7"/>
      <c r="H28" s="7"/>
      <c r="I28" s="7"/>
      <c r="J28" s="15" t="s">
        <v>28</v>
      </c>
      <c r="K28" s="31"/>
    </row>
    <row r="29" spans="1:130" x14ac:dyDescent="0.25">
      <c r="C29" s="2"/>
      <c r="D29" s="22"/>
    </row>
    <row r="30" spans="1:130" x14ac:dyDescent="0.25">
      <c r="C30" s="2"/>
      <c r="D30" s="22"/>
    </row>
    <row r="31" spans="1:130" x14ac:dyDescent="0.25">
      <c r="C31" s="2"/>
      <c r="D31" s="22"/>
      <c r="E31" s="22"/>
    </row>
    <row r="32" spans="1:130" x14ac:dyDescent="0.25">
      <c r="D32" s="22"/>
    </row>
    <row r="33" spans="4:6" x14ac:dyDescent="0.25">
      <c r="D33" s="22"/>
    </row>
    <row r="34" spans="4:6" x14ac:dyDescent="0.25">
      <c r="D34" s="22"/>
    </row>
    <row r="35" spans="4:6" x14ac:dyDescent="0.25">
      <c r="D35" s="22"/>
      <c r="F35" s="37"/>
    </row>
    <row r="36" spans="4:6" x14ac:dyDescent="0.25">
      <c r="D36" s="22"/>
    </row>
  </sheetData>
  <mergeCells count="23">
    <mergeCell ref="A1:O1"/>
    <mergeCell ref="A2:O2"/>
    <mergeCell ref="A3:O3"/>
    <mergeCell ref="A5:A6"/>
    <mergeCell ref="B5:B6"/>
    <mergeCell ref="C5:C6"/>
    <mergeCell ref="O5:O6"/>
    <mergeCell ref="K5:K6"/>
    <mergeCell ref="L5:L6"/>
    <mergeCell ref="N5:N6"/>
    <mergeCell ref="D5:D6"/>
    <mergeCell ref="E5:E6"/>
    <mergeCell ref="F5:G5"/>
    <mergeCell ref="N14:N15"/>
    <mergeCell ref="O14:O15"/>
    <mergeCell ref="H5:I5"/>
    <mergeCell ref="B20:E20"/>
    <mergeCell ref="A18:H18"/>
    <mergeCell ref="A17:F17"/>
    <mergeCell ref="J14:J15"/>
    <mergeCell ref="K14:K15"/>
    <mergeCell ref="L14:L15"/>
    <mergeCell ref="M14:M15"/>
  </mergeCells>
  <phoneticPr fontId="0" type="noConversion"/>
  <pageMargins left="0.55118110236220474" right="0.35433070866141736" top="0.39370078740157483" bottom="0.39370078740157483" header="0.51181102362204722" footer="0.51181102362204722"/>
  <pageSetup paperSize="9" scale="49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1D5D00D18BED542A1391B1FD89084F3" ma:contentTypeVersion="16" ma:contentTypeDescription="Vytvoří nový dokument" ma:contentTypeScope="" ma:versionID="55539fa9c7b3ba2b7da0104f05208daf">
  <xsd:schema xmlns:xsd="http://www.w3.org/2001/XMLSchema" xmlns:xs="http://www.w3.org/2001/XMLSchema" xmlns:p="http://schemas.microsoft.com/office/2006/metadata/properties" xmlns:ns3="63ef4d09-7a27-477e-abfe-88d2d0877d32" xmlns:ns4="b0e90202-8514-490b-aa47-458e66aada41" targetNamespace="http://schemas.microsoft.com/office/2006/metadata/properties" ma:root="true" ma:fieldsID="8394dc16d6c0f67c3b7fd8336798b627" ns3:_="" ns4:_="">
    <xsd:import namespace="63ef4d09-7a27-477e-abfe-88d2d0877d32"/>
    <xsd:import namespace="b0e90202-8514-490b-aa47-458e66aada4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  <xsd:element ref="ns3:_activity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ef4d09-7a27-477e-abfe-88d2d0877d3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e90202-8514-490b-aa47-458e66aada41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Hodnota hash upozornění na sdílení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63ef4d09-7a27-477e-abfe-88d2d0877d32" xsi:nil="true"/>
  </documentManagement>
</p:properties>
</file>

<file path=customXml/itemProps1.xml><?xml version="1.0" encoding="utf-8"?>
<ds:datastoreItem xmlns:ds="http://schemas.openxmlformats.org/officeDocument/2006/customXml" ds:itemID="{FC6A7A32-AAC1-4CC2-A0A8-514AEBF8814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D67B5C3-D642-4FE3-B5E8-104C8573C29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ef4d09-7a27-477e-abfe-88d2d0877d32"/>
    <ds:schemaRef ds:uri="b0e90202-8514-490b-aa47-458e66aada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84197F1-44AC-4F35-9772-3DFE815F7A03}">
  <ds:schemaRefs>
    <ds:schemaRef ds:uri="http://purl.org/dc/dcmitype/"/>
    <ds:schemaRef ds:uri="http://schemas.microsoft.com/office/infopath/2007/PartnerControls"/>
    <ds:schemaRef ds:uri="http://schemas.microsoft.com/office/2006/metadata/properties"/>
    <ds:schemaRef ds:uri="63ef4d09-7a27-477e-abfe-88d2d0877d32"/>
    <ds:schemaRef ds:uri="http://schemas.microsoft.com/office/2006/documentManagement/types"/>
    <ds:schemaRef ds:uri="http://purl.org/dc/terms/"/>
    <ds:schemaRef ds:uri="http://purl.org/dc/elements/1.1/"/>
    <ds:schemaRef ds:uri="b0e90202-8514-490b-aa47-458e66aada41"/>
    <ds:schemaRef ds:uri="http://schemas.openxmlformats.org/package/2006/metadata/core-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SAP WebAS</dc:creator>
  <cp:keywords/>
  <dc:description/>
  <cp:lastModifiedBy>MAT0019</cp:lastModifiedBy>
  <cp:revision>1</cp:revision>
  <dcterms:created xsi:type="dcterms:W3CDTF">2019-08-01T11:10:14Z</dcterms:created>
  <dcterms:modified xsi:type="dcterms:W3CDTF">2023-08-02T11:21:10Z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0x010100D1D5D00D18BED542A1391B1FD89084F3</vt:lpwstr>
  </property>
</Properties>
</file>