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2240" yWindow="2240" windowWidth="16960" windowHeight="5320" activeTab="0"/>
  </bookViews>
  <sheets>
    <sheet name="Sheet1" sheetId="1" r:id="rId1"/>
  </sheets>
  <definedNames/>
  <calcPr calcId="191028"/>
</workbook>
</file>

<file path=xl/sharedStrings.xml><?xml version="1.0" encoding="utf-8"?>
<sst xmlns="http://schemas.openxmlformats.org/spreadsheetml/2006/main" count="215" uniqueCount="67">
  <si>
    <t>Příloha č. 1 - Specifikace předmětu veřejné zakázky / předmětu koupě</t>
  </si>
  <si>
    <t>zadávané v dynamickém nákupním systému s názvem Dodávky IT + AV techniky 2022–2025 a evidenčním číslem ve Věstníku veřejných zakázek Z2021-041737</t>
  </si>
  <si>
    <t>POBJ</t>
  </si>
  <si>
    <t>Pol.</t>
  </si>
  <si>
    <t>Název položky</t>
  </si>
  <si>
    <t>Mn</t>
  </si>
  <si>
    <t>MJ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</si>
  <si>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</si>
  <si>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Nabízená cena včetně DPH</t>
  </si>
  <si>
    <t xml:space="preserve">Pověřená osoba / </t>
  </si>
  <si>
    <t>Pracoviště</t>
  </si>
  <si>
    <t>Ulice</t>
  </si>
  <si>
    <t>Čís.pop/</t>
  </si>
  <si>
    <t>PSČ</t>
  </si>
  <si>
    <t>Místo</t>
  </si>
  <si>
    <t>Cena/ks</t>
  </si>
  <si>
    <t>Cena celkem</t>
  </si>
  <si>
    <t>kontakt</t>
  </si>
  <si>
    <t>orient</t>
  </si>
  <si>
    <t xml:space="preserve">(doplní dodavatel) </t>
  </si>
  <si>
    <t>Předpokládaná hodnota (maximální celková cena)</t>
  </si>
  <si>
    <t>Celková nabídková cena / kupní cena včetně DPH</t>
  </si>
  <si>
    <t>Dodavatel prohlašuje, že nabízená zařízení splňují všechny parametry požadované zadavatelem v příloze č. 2 - Technická specifikace.</t>
  </si>
  <si>
    <t>V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</si>
  <si>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</si>
  <si>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</si>
  <si>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</si>
  <si>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</si>
  <si>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</si>
  <si>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</si>
  <si>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Rektorát</t>
  </si>
  <si>
    <t>17. listopadu</t>
  </si>
  <si>
    <t>2172/15</t>
  </si>
  <si>
    <t>708 00</t>
  </si>
  <si>
    <t>Ostrava-Poruba</t>
  </si>
  <si>
    <t>DNS_PC_ typ_B</t>
  </si>
  <si>
    <t>DNS_LCD27" Výškově stavitelný</t>
  </si>
  <si>
    <t>DNS_NB_ATYP</t>
  </si>
  <si>
    <t>DNS_PC_ATYP</t>
  </si>
  <si>
    <t>DNS_LCD24" Výškově stavitelný</t>
  </si>
  <si>
    <t>Fakulta hornicko-geologická</t>
  </si>
  <si>
    <t>17. listopadu</t>
  </si>
  <si>
    <t>Fak. elektrotechniky a informatiky</t>
  </si>
  <si>
    <t>Fakulta  strojní</t>
  </si>
  <si>
    <t>Dagmar Adámková 
dagmar.adamkova@vsb.cz
+420597324443</t>
  </si>
  <si>
    <t>Ing. Jaroslav Burdík 
jaroslav.burdik@vsb.cz
+420597326066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</si>
  <si>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23/2023</t>
    </r>
  </si>
  <si>
    <t>DNS_LCD_ATYP</t>
  </si>
  <si>
    <t>DNS_LCD27"_4K</t>
  </si>
  <si>
    <t>DNS_TISK barva</t>
  </si>
  <si>
    <t>DNS_NB15"_typ_B</t>
  </si>
  <si>
    <t>DNS_DISK_ATYP</t>
  </si>
  <si>
    <t>DNS_TISK ČB</t>
  </si>
  <si>
    <t>Dana Ješíková 
dana.jesikova@vsb.cz
+420597323560</t>
  </si>
  <si>
    <t>Mojmíra Hranická 
mojmira.hranicka@vsb.cz
+420597325678</t>
  </si>
  <si>
    <t>Renata Hendrychová 
renata.hendrychova@vsb.cz
+420597326111</t>
  </si>
  <si>
    <t>Studentská</t>
  </si>
  <si>
    <t>6231/1B</t>
  </si>
  <si>
    <t>Rektorát-982</t>
  </si>
  <si>
    <t>Ubytovací služby Stravovací služby</t>
  </si>
  <si>
    <t>1770</t>
  </si>
  <si>
    <t>IT4I</t>
  </si>
  <si>
    <t>Vladěna Hlavatá 
vladena.hlavata@vsb.cz
+420 596 999 586</t>
  </si>
  <si>
    <t>Blanka Juřicová Zlattnerová 
blanka.juricova.zlattnerova@vsb.cz
+420 596 995 285</t>
  </si>
  <si>
    <t>Barbora Vaclaviková 
barbora.vaclavikova@vsb.cz
+420 596 991 230</t>
  </si>
  <si>
    <t>HGF</t>
  </si>
  <si>
    <t xml:space="preserve">Dagmar Adámková
dagmar.adamkova@vsb.cz
+420 596 994 443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</si>
</sst>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medium"/>
      <right style="medium"/>
      <top style="thick"/>
      <bottom style="medium"/>
    </border>
    <border>
      <left style="thin"/>
      <right style="thick"/>
      <top style="thin"/>
      <bottom/>
    </border>
    <border>
      <left style="thin"/>
      <right style="thick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ck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</cellStyleXfs>
  <cellXfs count="89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Font="1" applyAlignment="1">
      <alignment vertical="top"/>
    </xf>
    <xf numFmtId="0" fontId="1" fillId="0" borderId="2" xfId="0" applyFont="1" applyBorder="1" applyAlignment="1">
      <alignment horizontal="center"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165" fontId="0" fillId="0" borderId="6" xfId="0" applyNumberFormat="1" applyFont="1" applyBorder="1" applyAlignment="1">
      <alignment horizontal="right" vertical="center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0" fillId="3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4" fontId="0" fillId="0" borderId="6" xfId="0" applyNumberFormat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11" xfId="0" applyNumberFormat="1" applyFill="1" applyBorder="1" applyAlignment="1">
      <alignment vertical="center"/>
    </xf>
    <xf numFmtId="0" fontId="0" fillId="0" borderId="6" xfId="0" applyNumberFormat="1" applyFill="1" applyBorder="1" applyAlignment="1">
      <alignment vertical="center"/>
    </xf>
    <xf numFmtId="0" fontId="1" fillId="0" borderId="12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5" fontId="0" fillId="3" borderId="0" xfId="0" applyNumberFormat="1" applyFont="1" applyFill="1" applyAlignment="1" applyProtection="1">
      <alignment horizontal="center" vertical="center"/>
      <protection locked="0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49"/>
  <sheetViews>
    <sheetView tabSelected="1" zoomScale="80" zoomScaleNormal="80" workbookViewId="0" topLeftCell="A1">
      <selection activeCell="A1" sqref="A1:O1"/>
    </sheetView>
  </sheetViews>
  <sheetFormatPr defaultColWidth="9.140625" defaultRowHeight="12.75"/>
  <cols>
    <col min="1" max="1" width="9.8515625" style="8" customWidth="1"/>
    <col min="2" max="2" width="4.8515625" style="21" customWidth="1"/>
    <col min="3" max="3" width="29.00390625" style="0" customWidth="1"/>
    <col min="4" max="4" width="5.8515625" style="6" customWidth="1"/>
    <col min="5" max="5" width="3.8515625" style="6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31.57421875" style="0" customWidth="1"/>
    <col min="11" max="11" width="30.8515625" style="32" bestFit="1" customWidth="1"/>
    <col min="12" max="12" width="15.00390625" style="0" bestFit="1" customWidth="1"/>
    <col min="13" max="13" width="8.140625" style="0" bestFit="1" customWidth="1"/>
    <col min="14" max="14" width="6.421875" style="0" bestFit="1" customWidth="1"/>
    <col min="15" max="15" width="16.140625" style="32" bestFit="1" customWidth="1"/>
  </cols>
  <sheetData>
    <row r="1" spans="1:15" ht="18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8.5">
      <c r="A2" s="69" t="s">
        <v>46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4" customHeight="1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4.5" customHeight="1" thickBot="1">
      <c r="A4" s="38"/>
      <c r="B4" s="20"/>
      <c r="C4" s="2"/>
      <c r="D4" s="5"/>
      <c r="E4" s="5"/>
      <c r="F4" s="2"/>
      <c r="G4" s="2"/>
      <c r="H4" s="2"/>
      <c r="I4" s="2"/>
      <c r="J4" s="2"/>
      <c r="K4" s="26"/>
      <c r="L4" s="2"/>
      <c r="M4" s="2"/>
      <c r="N4" s="2"/>
      <c r="O4" s="5"/>
    </row>
    <row r="5" spans="1:130" s="1" customFormat="1" ht="16.4" customHeight="1" thickBot="1" thickTop="1">
      <c r="A5" s="71" t="s">
        <v>2</v>
      </c>
      <c r="B5" s="73" t="s">
        <v>3</v>
      </c>
      <c r="C5" s="75" t="s">
        <v>4</v>
      </c>
      <c r="D5" s="79" t="s">
        <v>5</v>
      </c>
      <c r="E5" s="79" t="s">
        <v>6</v>
      </c>
      <c r="F5" s="55" t="s">
        <v>7</v>
      </c>
      <c r="G5" s="56"/>
      <c r="H5" s="55" t="s">
        <v>8</v>
      </c>
      <c r="I5" s="56"/>
      <c r="J5" s="3" t="s">
        <v>9</v>
      </c>
      <c r="K5" s="79" t="s">
        <v>10</v>
      </c>
      <c r="L5" s="75" t="s">
        <v>11</v>
      </c>
      <c r="M5" s="3" t="s">
        <v>12</v>
      </c>
      <c r="N5" s="75" t="s">
        <v>13</v>
      </c>
      <c r="O5" s="77" t="s">
        <v>14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</row>
    <row r="6" spans="1:130" s="1" customFormat="1" ht="16.4" customHeight="1" thickBot="1">
      <c r="A6" s="72"/>
      <c r="B6" s="74"/>
      <c r="C6" s="76"/>
      <c r="D6" s="80"/>
      <c r="E6" s="80"/>
      <c r="F6" s="34" t="s">
        <v>15</v>
      </c>
      <c r="G6" s="34" t="s">
        <v>16</v>
      </c>
      <c r="H6" s="34" t="s">
        <v>15</v>
      </c>
      <c r="I6" s="34" t="s">
        <v>16</v>
      </c>
      <c r="J6" s="35" t="s">
        <v>17</v>
      </c>
      <c r="K6" s="80"/>
      <c r="L6" s="76"/>
      <c r="M6" s="35" t="s">
        <v>18</v>
      </c>
      <c r="N6" s="76"/>
      <c r="O6" s="78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</row>
    <row r="7" spans="1:130" s="1" customFormat="1" ht="38.15" customHeight="1" thickBot="1" thickTop="1">
      <c r="A7" s="48">
        <v>60005625</v>
      </c>
      <c r="B7" s="47">
        <v>10</v>
      </c>
      <c r="C7" s="44" t="s">
        <v>37</v>
      </c>
      <c r="D7" s="45">
        <v>5</v>
      </c>
      <c r="E7" s="44" t="s">
        <v>29</v>
      </c>
      <c r="F7" s="50">
        <v>50000</v>
      </c>
      <c r="G7" s="24">
        <f aca="true" t="shared" si="0" ref="G7:G18">D7*F7</f>
        <v>250000</v>
      </c>
      <c r="H7" s="25" t="s">
        <v>19</v>
      </c>
      <c r="I7" s="33" t="e">
        <f aca="true" t="shared" si="1" ref="I7:I18">H7*D7</f>
        <v>#VALUE!</v>
      </c>
      <c r="J7" s="52" t="s">
        <v>62</v>
      </c>
      <c r="K7" s="51" t="s">
        <v>61</v>
      </c>
      <c r="L7" s="42" t="s">
        <v>56</v>
      </c>
      <c r="M7" s="42" t="s">
        <v>57</v>
      </c>
      <c r="N7" s="42" t="s">
        <v>33</v>
      </c>
      <c r="O7" s="43" t="s">
        <v>34</v>
      </c>
      <c r="P7"/>
      <c r="Q7"/>
      <c r="R7"/>
      <c r="S7"/>
      <c r="T7" s="2"/>
      <c r="U7" s="3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</row>
    <row r="8" spans="1:130" s="1" customFormat="1" ht="38.15" customHeight="1" thickBot="1">
      <c r="A8" s="48">
        <v>60005626</v>
      </c>
      <c r="B8" s="47">
        <v>10</v>
      </c>
      <c r="C8" s="44" t="s">
        <v>47</v>
      </c>
      <c r="D8" s="45">
        <v>2</v>
      </c>
      <c r="E8" s="44" t="s">
        <v>29</v>
      </c>
      <c r="F8" s="50">
        <v>9500</v>
      </c>
      <c r="G8" s="24">
        <f aca="true" t="shared" si="2" ref="G8">D8*F8</f>
        <v>19000</v>
      </c>
      <c r="H8" s="25" t="s">
        <v>19</v>
      </c>
      <c r="I8" s="33" t="e">
        <f aca="true" t="shared" si="3" ref="I8">H8*D8</f>
        <v>#VALUE!</v>
      </c>
      <c r="J8" s="52" t="s">
        <v>63</v>
      </c>
      <c r="K8" s="42" t="s">
        <v>30</v>
      </c>
      <c r="L8" s="42" t="s">
        <v>31</v>
      </c>
      <c r="M8" s="42" t="s">
        <v>32</v>
      </c>
      <c r="N8" s="42" t="s">
        <v>33</v>
      </c>
      <c r="O8" s="43" t="s">
        <v>34</v>
      </c>
      <c r="P8"/>
      <c r="Q8"/>
      <c r="R8"/>
      <c r="S8"/>
      <c r="T8" s="2"/>
      <c r="U8" s="37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</row>
    <row r="9" spans="1:130" s="1" customFormat="1" ht="38.15" customHeight="1" thickBot="1">
      <c r="A9" s="48">
        <v>60005627</v>
      </c>
      <c r="B9" s="47">
        <v>10</v>
      </c>
      <c r="C9" s="44" t="s">
        <v>38</v>
      </c>
      <c r="D9" s="45">
        <v>1</v>
      </c>
      <c r="E9" s="44" t="s">
        <v>29</v>
      </c>
      <c r="F9" s="50">
        <v>32000</v>
      </c>
      <c r="G9" s="24">
        <f t="shared" si="0"/>
        <v>32000</v>
      </c>
      <c r="H9" s="25" t="s">
        <v>19</v>
      </c>
      <c r="I9" s="33" t="e">
        <f t="shared" si="1"/>
        <v>#VALUE!</v>
      </c>
      <c r="J9" s="59" t="s">
        <v>53</v>
      </c>
      <c r="K9" s="59" t="s">
        <v>40</v>
      </c>
      <c r="L9" s="59" t="s">
        <v>41</v>
      </c>
      <c r="M9" s="59" t="s">
        <v>32</v>
      </c>
      <c r="N9" s="59" t="s">
        <v>33</v>
      </c>
      <c r="O9" s="57" t="s">
        <v>34</v>
      </c>
      <c r="P9"/>
      <c r="Q9"/>
      <c r="R9"/>
      <c r="S9"/>
      <c r="T9" s="2"/>
      <c r="U9" s="37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</row>
    <row r="10" spans="1:130" s="1" customFormat="1" ht="38.15" customHeight="1" thickBot="1">
      <c r="A10" s="48">
        <v>60005628</v>
      </c>
      <c r="B10" s="47">
        <v>10</v>
      </c>
      <c r="C10" s="44" t="s">
        <v>38</v>
      </c>
      <c r="D10" s="45">
        <v>1</v>
      </c>
      <c r="E10" s="44" t="s">
        <v>29</v>
      </c>
      <c r="F10" s="50">
        <v>32000</v>
      </c>
      <c r="G10" s="24">
        <f t="shared" si="0"/>
        <v>32000</v>
      </c>
      <c r="H10" s="25" t="s">
        <v>19</v>
      </c>
      <c r="I10" s="33" t="e">
        <f t="shared" si="1"/>
        <v>#VALUE!</v>
      </c>
      <c r="J10" s="88"/>
      <c r="K10" s="88" t="s">
        <v>40</v>
      </c>
      <c r="L10" s="88" t="s">
        <v>41</v>
      </c>
      <c r="M10" s="88" t="s">
        <v>32</v>
      </c>
      <c r="N10" s="88" t="s">
        <v>33</v>
      </c>
      <c r="O10" s="87"/>
      <c r="P10"/>
      <c r="Q10"/>
      <c r="R10"/>
      <c r="S10"/>
      <c r="T10" s="2"/>
      <c r="U10" s="37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</row>
    <row r="11" spans="1:130" s="1" customFormat="1" ht="38.15" customHeight="1" thickBot="1">
      <c r="A11" s="48">
        <v>60005629</v>
      </c>
      <c r="B11" s="47">
        <v>10</v>
      </c>
      <c r="C11" s="44" t="s">
        <v>48</v>
      </c>
      <c r="D11" s="45">
        <v>1</v>
      </c>
      <c r="E11" s="44" t="s">
        <v>29</v>
      </c>
      <c r="F11" s="50">
        <v>9000</v>
      </c>
      <c r="G11" s="24">
        <f t="shared" si="0"/>
        <v>9000</v>
      </c>
      <c r="H11" s="25" t="s">
        <v>19</v>
      </c>
      <c r="I11" s="33" t="e">
        <f t="shared" si="1"/>
        <v>#VALUE!</v>
      </c>
      <c r="J11" s="60"/>
      <c r="K11" s="60" t="s">
        <v>40</v>
      </c>
      <c r="L11" s="60" t="s">
        <v>41</v>
      </c>
      <c r="M11" s="60" t="s">
        <v>32</v>
      </c>
      <c r="N11" s="60" t="s">
        <v>33</v>
      </c>
      <c r="O11" s="58"/>
      <c r="P11"/>
      <c r="Q11"/>
      <c r="R11"/>
      <c r="S11"/>
      <c r="T11" s="2"/>
      <c r="U11" s="37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</row>
    <row r="12" spans="1:130" s="1" customFormat="1" ht="38.15" customHeight="1" thickBot="1">
      <c r="A12" s="48">
        <v>60005630</v>
      </c>
      <c r="B12" s="47">
        <v>10</v>
      </c>
      <c r="C12" s="44" t="s">
        <v>49</v>
      </c>
      <c r="D12" s="45">
        <v>1</v>
      </c>
      <c r="E12" s="44" t="s">
        <v>29</v>
      </c>
      <c r="F12" s="50">
        <v>7500</v>
      </c>
      <c r="G12" s="24">
        <f t="shared" si="0"/>
        <v>7500</v>
      </c>
      <c r="H12" s="25" t="s">
        <v>19</v>
      </c>
      <c r="I12" s="33" t="e">
        <f t="shared" si="1"/>
        <v>#VALUE!</v>
      </c>
      <c r="J12" s="49" t="s">
        <v>44</v>
      </c>
      <c r="K12" s="42" t="s">
        <v>40</v>
      </c>
      <c r="L12" s="42" t="s">
        <v>41</v>
      </c>
      <c r="M12" s="42" t="s">
        <v>32</v>
      </c>
      <c r="N12" s="42" t="s">
        <v>33</v>
      </c>
      <c r="O12" s="43" t="s">
        <v>34</v>
      </c>
      <c r="P12"/>
      <c r="Q12"/>
      <c r="R12"/>
      <c r="S12"/>
      <c r="T12" s="2"/>
      <c r="U12" s="37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</row>
    <row r="13" spans="1:130" s="1" customFormat="1" ht="38.15" customHeight="1" thickBot="1">
      <c r="A13" s="81">
        <v>60005631</v>
      </c>
      <c r="B13" s="47">
        <v>10</v>
      </c>
      <c r="C13" s="44" t="s">
        <v>35</v>
      </c>
      <c r="D13" s="45">
        <v>4</v>
      </c>
      <c r="E13" s="44" t="s">
        <v>29</v>
      </c>
      <c r="F13" s="50">
        <v>22500</v>
      </c>
      <c r="G13" s="24">
        <f t="shared" si="0"/>
        <v>90000</v>
      </c>
      <c r="H13" s="25" t="s">
        <v>19</v>
      </c>
      <c r="I13" s="33" t="e">
        <f t="shared" si="1"/>
        <v>#VALUE!</v>
      </c>
      <c r="J13" s="59" t="s">
        <v>45</v>
      </c>
      <c r="K13" s="59" t="s">
        <v>42</v>
      </c>
      <c r="L13" s="59" t="s">
        <v>41</v>
      </c>
      <c r="M13" s="59" t="s">
        <v>32</v>
      </c>
      <c r="N13" s="59" t="s">
        <v>33</v>
      </c>
      <c r="O13" s="57" t="s">
        <v>34</v>
      </c>
      <c r="P13"/>
      <c r="Q13"/>
      <c r="R13"/>
      <c r="S13"/>
      <c r="T13" s="2"/>
      <c r="U13" s="37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</row>
    <row r="14" spans="1:130" s="1" customFormat="1" ht="38.15" customHeight="1" thickBot="1">
      <c r="A14" s="86"/>
      <c r="B14" s="47">
        <v>20</v>
      </c>
      <c r="C14" s="44" t="s">
        <v>39</v>
      </c>
      <c r="D14" s="45">
        <v>4</v>
      </c>
      <c r="E14" s="44" t="s">
        <v>29</v>
      </c>
      <c r="F14" s="50">
        <v>5000</v>
      </c>
      <c r="G14" s="24">
        <f t="shared" si="0"/>
        <v>20000</v>
      </c>
      <c r="H14" s="25" t="s">
        <v>19</v>
      </c>
      <c r="I14" s="33" t="e">
        <f t="shared" si="1"/>
        <v>#VALUE!</v>
      </c>
      <c r="J14" s="60"/>
      <c r="K14" s="60" t="s">
        <v>42</v>
      </c>
      <c r="L14" s="60" t="s">
        <v>41</v>
      </c>
      <c r="M14" s="60" t="s">
        <v>32</v>
      </c>
      <c r="N14" s="60" t="s">
        <v>33</v>
      </c>
      <c r="O14" s="58"/>
      <c r="P14"/>
      <c r="Q14"/>
      <c r="R14"/>
      <c r="S14"/>
      <c r="T14" s="2"/>
      <c r="U14" s="37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</row>
    <row r="15" spans="1:130" s="1" customFormat="1" ht="38.15" customHeight="1" thickBot="1">
      <c r="A15" s="48">
        <v>60005632</v>
      </c>
      <c r="B15" s="47">
        <v>10</v>
      </c>
      <c r="C15" s="44" t="s">
        <v>47</v>
      </c>
      <c r="D15" s="45">
        <v>1</v>
      </c>
      <c r="E15" s="44" t="s">
        <v>29</v>
      </c>
      <c r="F15" s="50">
        <v>10000</v>
      </c>
      <c r="G15" s="24">
        <f t="shared" si="0"/>
        <v>10000</v>
      </c>
      <c r="H15" s="25" t="s">
        <v>19</v>
      </c>
      <c r="I15" s="33" t="e">
        <f t="shared" si="1"/>
        <v>#VALUE!</v>
      </c>
      <c r="J15" s="49" t="s">
        <v>53</v>
      </c>
      <c r="K15" s="42" t="s">
        <v>40</v>
      </c>
      <c r="L15" s="42" t="s">
        <v>41</v>
      </c>
      <c r="M15" s="42" t="s">
        <v>32</v>
      </c>
      <c r="N15" s="42" t="s">
        <v>33</v>
      </c>
      <c r="O15" s="43" t="s">
        <v>34</v>
      </c>
      <c r="P15"/>
      <c r="Q15"/>
      <c r="R15"/>
      <c r="S15"/>
      <c r="T15" s="2"/>
      <c r="U15" s="37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</row>
    <row r="16" spans="1:130" s="1" customFormat="1" ht="38.15" customHeight="1" thickBot="1">
      <c r="A16" s="48">
        <v>60005633</v>
      </c>
      <c r="B16" s="47">
        <v>10</v>
      </c>
      <c r="C16" s="44" t="s">
        <v>37</v>
      </c>
      <c r="D16" s="45">
        <v>1</v>
      </c>
      <c r="E16" s="44" t="s">
        <v>29</v>
      </c>
      <c r="F16" s="50">
        <v>27000</v>
      </c>
      <c r="G16" s="24">
        <f t="shared" si="0"/>
        <v>27000</v>
      </c>
      <c r="H16" s="25" t="s">
        <v>19</v>
      </c>
      <c r="I16" s="33" t="e">
        <f t="shared" si="1"/>
        <v>#VALUE!</v>
      </c>
      <c r="J16" s="85" t="s">
        <v>64</v>
      </c>
      <c r="K16" s="59" t="s">
        <v>43</v>
      </c>
      <c r="L16" s="59" t="s">
        <v>41</v>
      </c>
      <c r="M16" s="59" t="s">
        <v>32</v>
      </c>
      <c r="N16" s="59" t="s">
        <v>33</v>
      </c>
      <c r="O16" s="57" t="s">
        <v>34</v>
      </c>
      <c r="P16"/>
      <c r="Q16"/>
      <c r="R16"/>
      <c r="S16"/>
      <c r="T16" s="2"/>
      <c r="U16" s="37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</row>
    <row r="17" spans="1:130" s="1" customFormat="1" ht="38.15" customHeight="1" thickBot="1">
      <c r="A17" s="53">
        <v>60005634</v>
      </c>
      <c r="B17" s="54">
        <v>10</v>
      </c>
      <c r="C17" s="44" t="s">
        <v>37</v>
      </c>
      <c r="D17" s="45">
        <v>1</v>
      </c>
      <c r="E17" s="44" t="s">
        <v>29</v>
      </c>
      <c r="F17" s="50">
        <v>27000</v>
      </c>
      <c r="G17" s="24">
        <f t="shared" si="0"/>
        <v>27000</v>
      </c>
      <c r="H17" s="25" t="s">
        <v>19</v>
      </c>
      <c r="I17" s="33" t="e">
        <f t="shared" si="1"/>
        <v>#VALUE!</v>
      </c>
      <c r="J17" s="60"/>
      <c r="K17" s="60" t="s">
        <v>43</v>
      </c>
      <c r="L17" s="60" t="s">
        <v>41</v>
      </c>
      <c r="M17" s="60" t="s">
        <v>32</v>
      </c>
      <c r="N17" s="60" t="s">
        <v>33</v>
      </c>
      <c r="O17" s="58"/>
      <c r="P17"/>
      <c r="Q17"/>
      <c r="R17"/>
      <c r="S17"/>
      <c r="T17" s="2"/>
      <c r="U17" s="3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</row>
    <row r="18" spans="1:130" s="1" customFormat="1" ht="38.15" customHeight="1" thickBot="1">
      <c r="A18" s="48">
        <v>60005635</v>
      </c>
      <c r="B18" s="47">
        <v>10</v>
      </c>
      <c r="C18" s="44" t="s">
        <v>51</v>
      </c>
      <c r="D18" s="45">
        <v>1</v>
      </c>
      <c r="E18" s="44" t="s">
        <v>29</v>
      </c>
      <c r="F18" s="50">
        <v>6000</v>
      </c>
      <c r="G18" s="24">
        <f t="shared" si="0"/>
        <v>6000</v>
      </c>
      <c r="H18" s="25" t="s">
        <v>19</v>
      </c>
      <c r="I18" s="33" t="e">
        <f t="shared" si="1"/>
        <v>#VALUE!</v>
      </c>
      <c r="J18" s="52" t="s">
        <v>62</v>
      </c>
      <c r="K18" s="51" t="s">
        <v>61</v>
      </c>
      <c r="L18" s="42" t="s">
        <v>56</v>
      </c>
      <c r="M18" s="42" t="s">
        <v>57</v>
      </c>
      <c r="N18" s="42" t="s">
        <v>33</v>
      </c>
      <c r="O18" s="43" t="s">
        <v>34</v>
      </c>
      <c r="P18"/>
      <c r="Q18"/>
      <c r="R18"/>
      <c r="S18"/>
      <c r="T18" s="2"/>
      <c r="U18" s="37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</row>
    <row r="19" spans="1:130" s="1" customFormat="1" ht="38.15" customHeight="1" thickBot="1">
      <c r="A19" s="48">
        <v>60005636</v>
      </c>
      <c r="B19" s="47">
        <v>10</v>
      </c>
      <c r="C19" s="44" t="s">
        <v>52</v>
      </c>
      <c r="D19" s="45">
        <v>1</v>
      </c>
      <c r="E19" s="44" t="s">
        <v>29</v>
      </c>
      <c r="F19" s="50">
        <v>5000</v>
      </c>
      <c r="G19" s="24">
        <f>D19*F19</f>
        <v>5000</v>
      </c>
      <c r="H19" s="25" t="s">
        <v>19</v>
      </c>
      <c r="I19" s="33" t="e">
        <f>H19*D19</f>
        <v>#VALUE!</v>
      </c>
      <c r="J19" s="49" t="s">
        <v>54</v>
      </c>
      <c r="K19" s="42" t="s">
        <v>58</v>
      </c>
      <c r="L19" s="42" t="s">
        <v>31</v>
      </c>
      <c r="M19" s="42" t="s">
        <v>32</v>
      </c>
      <c r="N19" s="42" t="s">
        <v>33</v>
      </c>
      <c r="O19" s="43" t="s">
        <v>34</v>
      </c>
      <c r="P19"/>
      <c r="Q19"/>
      <c r="R19"/>
      <c r="S19"/>
      <c r="T19" s="2"/>
      <c r="U19" s="37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</row>
    <row r="20" spans="1:130" s="1" customFormat="1" ht="38.15" customHeight="1" thickBot="1">
      <c r="A20" s="81">
        <v>60005637</v>
      </c>
      <c r="B20" s="47">
        <v>10</v>
      </c>
      <c r="C20" s="44" t="s">
        <v>36</v>
      </c>
      <c r="D20" s="45">
        <v>2</v>
      </c>
      <c r="E20" s="44" t="s">
        <v>29</v>
      </c>
      <c r="F20" s="50">
        <v>6000</v>
      </c>
      <c r="G20" s="24">
        <f>D20*F20</f>
        <v>12000</v>
      </c>
      <c r="H20" s="25" t="s">
        <v>19</v>
      </c>
      <c r="I20" s="33" t="e">
        <f>H20*D20</f>
        <v>#VALUE!</v>
      </c>
      <c r="J20" s="83" t="s">
        <v>55</v>
      </c>
      <c r="K20" s="83" t="s">
        <v>59</v>
      </c>
      <c r="L20" s="83" t="s">
        <v>56</v>
      </c>
      <c r="M20" s="83" t="s">
        <v>60</v>
      </c>
      <c r="N20" s="83" t="s">
        <v>33</v>
      </c>
      <c r="O20" s="57" t="s">
        <v>34</v>
      </c>
      <c r="P20"/>
      <c r="Q20"/>
      <c r="R20"/>
      <c r="S20"/>
      <c r="T20" s="2"/>
      <c r="U20" s="37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</row>
    <row r="21" spans="1:130" s="1" customFormat="1" ht="38.15" customHeight="1" thickBot="1">
      <c r="A21" s="82"/>
      <c r="B21" s="47">
        <v>20</v>
      </c>
      <c r="C21" s="44" t="s">
        <v>50</v>
      </c>
      <c r="D21" s="45">
        <v>2</v>
      </c>
      <c r="E21" s="44" t="s">
        <v>29</v>
      </c>
      <c r="F21" s="50">
        <v>27000</v>
      </c>
      <c r="G21" s="24">
        <f aca="true" t="shared" si="4" ref="G21:G28">D21*F21</f>
        <v>54000</v>
      </c>
      <c r="H21" s="25" t="s">
        <v>19</v>
      </c>
      <c r="I21" s="33" t="e">
        <f aca="true" t="shared" si="5" ref="I21:I27">H21*D21</f>
        <v>#VALUE!</v>
      </c>
      <c r="J21" s="84"/>
      <c r="K21" s="84" t="s">
        <v>59</v>
      </c>
      <c r="L21" s="84" t="s">
        <v>56</v>
      </c>
      <c r="M21" s="84" t="s">
        <v>60</v>
      </c>
      <c r="N21" s="84" t="s">
        <v>33</v>
      </c>
      <c r="O21" s="87"/>
      <c r="P21"/>
      <c r="Q21"/>
      <c r="R21"/>
      <c r="S21"/>
      <c r="T21" s="2"/>
      <c r="U21" s="37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</row>
    <row r="22" spans="1:130" s="1" customFormat="1" ht="38.15" customHeight="1" thickBot="1">
      <c r="A22" s="82"/>
      <c r="B22" s="47">
        <v>30</v>
      </c>
      <c r="C22" s="44" t="s">
        <v>38</v>
      </c>
      <c r="D22" s="45">
        <v>2</v>
      </c>
      <c r="E22" s="44" t="s">
        <v>29</v>
      </c>
      <c r="F22" s="50">
        <v>13500</v>
      </c>
      <c r="G22" s="24">
        <f aca="true" t="shared" si="6" ref="G22">D22*F22</f>
        <v>27000</v>
      </c>
      <c r="H22" s="25" t="s">
        <v>19</v>
      </c>
      <c r="I22" s="33" t="e">
        <f aca="true" t="shared" si="7" ref="I22">H22*D22</f>
        <v>#VALUE!</v>
      </c>
      <c r="J22" s="84"/>
      <c r="K22" s="84" t="s">
        <v>59</v>
      </c>
      <c r="L22" s="84" t="s">
        <v>56</v>
      </c>
      <c r="M22" s="84" t="s">
        <v>60</v>
      </c>
      <c r="N22" s="84" t="s">
        <v>33</v>
      </c>
      <c r="O22" s="87"/>
      <c r="P22"/>
      <c r="Q22"/>
      <c r="R22"/>
      <c r="S22"/>
      <c r="T22" s="2"/>
      <c r="U22" s="37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</row>
    <row r="23" spans="1:130" s="1" customFormat="1" ht="38.15" customHeight="1" thickBot="1">
      <c r="A23" s="82"/>
      <c r="B23" s="47">
        <v>40</v>
      </c>
      <c r="C23" s="44" t="s">
        <v>38</v>
      </c>
      <c r="D23" s="45">
        <v>1</v>
      </c>
      <c r="E23" s="44" t="s">
        <v>29</v>
      </c>
      <c r="F23" s="50">
        <v>22500</v>
      </c>
      <c r="G23" s="24">
        <f aca="true" t="shared" si="8" ref="G23">D23*F23</f>
        <v>22500</v>
      </c>
      <c r="H23" s="25" t="s">
        <v>19</v>
      </c>
      <c r="I23" s="33" t="e">
        <f aca="true" t="shared" si="9" ref="I23">H23*D23</f>
        <v>#VALUE!</v>
      </c>
      <c r="J23" s="84"/>
      <c r="K23" s="84" t="s">
        <v>59</v>
      </c>
      <c r="L23" s="84" t="s">
        <v>56</v>
      </c>
      <c r="M23" s="84" t="s">
        <v>60</v>
      </c>
      <c r="N23" s="84" t="s">
        <v>33</v>
      </c>
      <c r="O23" s="87"/>
      <c r="P23"/>
      <c r="Q23"/>
      <c r="R23"/>
      <c r="S23"/>
      <c r="T23" s="2"/>
      <c r="U23" s="37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</row>
    <row r="24" spans="1:130" s="1" customFormat="1" ht="38.15" customHeight="1" thickBot="1">
      <c r="A24" s="82"/>
      <c r="B24" s="47">
        <v>50</v>
      </c>
      <c r="C24" s="44" t="s">
        <v>47</v>
      </c>
      <c r="D24" s="45">
        <v>4</v>
      </c>
      <c r="E24" s="44" t="s">
        <v>29</v>
      </c>
      <c r="F24" s="50">
        <v>5000</v>
      </c>
      <c r="G24" s="24">
        <f aca="true" t="shared" si="10" ref="G24">D24*F24</f>
        <v>20000</v>
      </c>
      <c r="H24" s="25" t="s">
        <v>19</v>
      </c>
      <c r="I24" s="33" t="e">
        <f aca="true" t="shared" si="11" ref="I24">H24*D24</f>
        <v>#VALUE!</v>
      </c>
      <c r="J24" s="84"/>
      <c r="K24" s="84" t="s">
        <v>59</v>
      </c>
      <c r="L24" s="84" t="s">
        <v>56</v>
      </c>
      <c r="M24" s="84" t="s">
        <v>60</v>
      </c>
      <c r="N24" s="84" t="s">
        <v>33</v>
      </c>
      <c r="O24" s="87"/>
      <c r="P24"/>
      <c r="Q24"/>
      <c r="R24"/>
      <c r="S24"/>
      <c r="T24" s="2"/>
      <c r="U24" s="37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</row>
    <row r="25" spans="1:130" s="1" customFormat="1" ht="38.15" customHeight="1" thickBot="1">
      <c r="A25" s="81">
        <v>60005638</v>
      </c>
      <c r="B25" s="47">
        <v>10</v>
      </c>
      <c r="C25" s="44" t="s">
        <v>47</v>
      </c>
      <c r="D25" s="45">
        <v>1</v>
      </c>
      <c r="E25" s="44" t="s">
        <v>29</v>
      </c>
      <c r="F25" s="50">
        <v>5000</v>
      </c>
      <c r="G25" s="24">
        <f t="shared" si="4"/>
        <v>5000</v>
      </c>
      <c r="H25" s="25" t="s">
        <v>19</v>
      </c>
      <c r="I25" s="33" t="e">
        <f t="shared" si="5"/>
        <v>#VALUE!</v>
      </c>
      <c r="J25" s="59" t="s">
        <v>53</v>
      </c>
      <c r="K25" s="59" t="s">
        <v>40</v>
      </c>
      <c r="L25" s="59" t="s">
        <v>41</v>
      </c>
      <c r="M25" s="59" t="s">
        <v>32</v>
      </c>
      <c r="N25" s="59" t="s">
        <v>33</v>
      </c>
      <c r="O25" s="57" t="s">
        <v>34</v>
      </c>
      <c r="P25"/>
      <c r="Q25"/>
      <c r="R25"/>
      <c r="S25"/>
      <c r="T25" s="2"/>
      <c r="U25" s="37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</row>
    <row r="26" spans="1:130" s="1" customFormat="1" ht="38.15" customHeight="1" thickBot="1">
      <c r="A26" s="86"/>
      <c r="B26" s="47">
        <v>20</v>
      </c>
      <c r="C26" s="44" t="s">
        <v>35</v>
      </c>
      <c r="D26" s="45">
        <v>1</v>
      </c>
      <c r="E26" s="44" t="s">
        <v>29</v>
      </c>
      <c r="F26" s="50">
        <v>22500</v>
      </c>
      <c r="G26" s="24">
        <f aca="true" t="shared" si="12" ref="G26">D26*F26</f>
        <v>22500</v>
      </c>
      <c r="H26" s="25" t="s">
        <v>19</v>
      </c>
      <c r="I26" s="33" t="e">
        <f aca="true" t="shared" si="13" ref="I26">H26*D26</f>
        <v>#VALUE!</v>
      </c>
      <c r="J26" s="88"/>
      <c r="K26" s="88"/>
      <c r="L26" s="88"/>
      <c r="M26" s="88"/>
      <c r="N26" s="88"/>
      <c r="O26" s="87"/>
      <c r="P26"/>
      <c r="Q26"/>
      <c r="R26"/>
      <c r="S26"/>
      <c r="T26" s="2"/>
      <c r="U26" s="37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</row>
    <row r="27" spans="1:130" s="1" customFormat="1" ht="38.15" customHeight="1" thickBot="1">
      <c r="A27" s="48">
        <v>60005639</v>
      </c>
      <c r="B27" s="47">
        <v>10</v>
      </c>
      <c r="C27" s="44" t="s">
        <v>47</v>
      </c>
      <c r="D27" s="45">
        <v>1</v>
      </c>
      <c r="E27" s="44" t="s">
        <v>29</v>
      </c>
      <c r="F27" s="50">
        <v>10000</v>
      </c>
      <c r="G27" s="24">
        <f t="shared" si="4"/>
        <v>10000</v>
      </c>
      <c r="H27" s="25" t="s">
        <v>19</v>
      </c>
      <c r="I27" s="33" t="e">
        <f t="shared" si="5"/>
        <v>#VALUE!</v>
      </c>
      <c r="J27" s="60"/>
      <c r="K27" s="60" t="s">
        <v>40</v>
      </c>
      <c r="L27" s="60" t="s">
        <v>41</v>
      </c>
      <c r="M27" s="60" t="s">
        <v>32</v>
      </c>
      <c r="N27" s="60" t="s">
        <v>33</v>
      </c>
      <c r="O27" s="58"/>
      <c r="P27"/>
      <c r="Q27"/>
      <c r="R27"/>
      <c r="S27"/>
      <c r="T27" s="2"/>
      <c r="U27" s="3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</row>
    <row r="28" spans="1:130" s="1" customFormat="1" ht="38.15" customHeight="1" thickBot="1">
      <c r="A28" s="48">
        <v>60005640</v>
      </c>
      <c r="B28" s="47">
        <v>10</v>
      </c>
      <c r="C28" s="44" t="s">
        <v>50</v>
      </c>
      <c r="D28" s="45">
        <v>1</v>
      </c>
      <c r="E28" s="44" t="s">
        <v>29</v>
      </c>
      <c r="F28" s="50">
        <v>27000</v>
      </c>
      <c r="G28" s="24">
        <f t="shared" si="4"/>
        <v>27000</v>
      </c>
      <c r="H28" s="25" t="s">
        <v>19</v>
      </c>
      <c r="I28" s="33" t="e">
        <f aca="true" t="shared" si="14" ref="I28">H28*D28</f>
        <v>#VALUE!</v>
      </c>
      <c r="J28" s="49" t="s">
        <v>54</v>
      </c>
      <c r="K28" s="42" t="s">
        <v>58</v>
      </c>
      <c r="L28" s="42" t="s">
        <v>31</v>
      </c>
      <c r="M28" s="42" t="s">
        <v>32</v>
      </c>
      <c r="N28" s="42" t="s">
        <v>33</v>
      </c>
      <c r="O28" s="43" t="s">
        <v>34</v>
      </c>
      <c r="P28"/>
      <c r="Q28"/>
      <c r="R28"/>
      <c r="S28"/>
      <c r="T28" s="2"/>
      <c r="U28" s="37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</row>
    <row r="29" spans="1:130" s="1" customFormat="1" ht="38.15" customHeight="1" thickBot="1">
      <c r="A29" s="48">
        <v>60005641</v>
      </c>
      <c r="B29" s="47">
        <v>10</v>
      </c>
      <c r="C29" s="44" t="s">
        <v>37</v>
      </c>
      <c r="D29" s="45">
        <v>1</v>
      </c>
      <c r="E29" s="44" t="s">
        <v>29</v>
      </c>
      <c r="F29" s="50">
        <v>32000</v>
      </c>
      <c r="G29" s="24">
        <f aca="true" t="shared" si="15" ref="G29">D29*F29</f>
        <v>32000</v>
      </c>
      <c r="H29" s="25" t="s">
        <v>19</v>
      </c>
      <c r="I29" s="33" t="e">
        <f aca="true" t="shared" si="16" ref="I29">H29*D29</f>
        <v>#VALUE!</v>
      </c>
      <c r="J29" s="49" t="s">
        <v>66</v>
      </c>
      <c r="K29" s="42" t="s">
        <v>65</v>
      </c>
      <c r="L29" s="42" t="s">
        <v>31</v>
      </c>
      <c r="M29" s="42" t="s">
        <v>32</v>
      </c>
      <c r="N29" s="42" t="s">
        <v>33</v>
      </c>
      <c r="O29" s="43" t="s">
        <v>34</v>
      </c>
      <c r="P29"/>
      <c r="Q29"/>
      <c r="R29"/>
      <c r="S29"/>
      <c r="T29" s="2"/>
      <c r="U29" s="37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</row>
    <row r="30" spans="1:130" s="1" customFormat="1" ht="15" thickBot="1" thickTop="1">
      <c r="A30" s="66" t="s">
        <v>20</v>
      </c>
      <c r="B30" s="67"/>
      <c r="C30" s="67"/>
      <c r="D30" s="67"/>
      <c r="E30" s="67"/>
      <c r="F30" s="67"/>
      <c r="G30" s="36">
        <f>SUM(G7:G29)</f>
        <v>766500</v>
      </c>
      <c r="H30" s="23"/>
      <c r="I30" s="23"/>
      <c r="J30" s="23"/>
      <c r="K30" s="27"/>
      <c r="L30" s="13"/>
      <c r="M30" s="13"/>
      <c r="N30" s="13"/>
      <c r="O30" s="39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</row>
    <row r="31" spans="1:130" s="1" customFormat="1" ht="15" thickBot="1" thickTop="1">
      <c r="A31" s="63" t="s">
        <v>21</v>
      </c>
      <c r="B31" s="64"/>
      <c r="C31" s="64"/>
      <c r="D31" s="64"/>
      <c r="E31" s="64"/>
      <c r="F31" s="64"/>
      <c r="G31" s="64"/>
      <c r="H31" s="65"/>
      <c r="I31" s="4" t="e">
        <f>SUM(I7:I29)</f>
        <v>#VALUE!</v>
      </c>
      <c r="J31" s="14"/>
      <c r="K31" s="28"/>
      <c r="L31" s="17"/>
      <c r="M31" s="18"/>
      <c r="N31" s="17"/>
      <c r="O31" s="40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</row>
    <row r="32" spans="1:130" s="1" customFormat="1" ht="13.5" thickBot="1" thickTop="1">
      <c r="A32" s="8" t="s">
        <v>22</v>
      </c>
      <c r="B32" s="10"/>
      <c r="C32" s="7"/>
      <c r="D32" s="8"/>
      <c r="E32" s="7"/>
      <c r="F32" s="9"/>
      <c r="G32" s="9"/>
      <c r="H32" s="7"/>
      <c r="I32" s="7"/>
      <c r="J32" s="7"/>
      <c r="K32" s="29"/>
      <c r="L32" s="7"/>
      <c r="M32" s="8"/>
      <c r="N32" s="7"/>
      <c r="O32" s="41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</row>
    <row r="33" spans="1:130" s="1" customFormat="1" ht="13" thickBot="1">
      <c r="A33" s="8" t="s">
        <v>23</v>
      </c>
      <c r="B33" s="61" t="s">
        <v>19</v>
      </c>
      <c r="C33" s="62"/>
      <c r="D33" s="62"/>
      <c r="E33" s="62"/>
      <c r="F33" s="10" t="s">
        <v>24</v>
      </c>
      <c r="G33" s="7"/>
      <c r="H33" s="11"/>
      <c r="I33" s="7"/>
      <c r="J33" s="8"/>
      <c r="K33" s="29"/>
      <c r="L33" s="7"/>
      <c r="M33" s="8"/>
      <c r="N33" s="7"/>
      <c r="O33" s="41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</row>
    <row r="34" spans="2:15" ht="23.15" customHeight="1">
      <c r="B34" s="10"/>
      <c r="C34" s="7"/>
      <c r="D34" s="8"/>
      <c r="E34" s="7"/>
      <c r="F34" s="11"/>
      <c r="G34" s="11"/>
      <c r="H34" s="12" t="s">
        <v>25</v>
      </c>
      <c r="I34" s="7"/>
      <c r="J34" s="8"/>
      <c r="K34" s="29"/>
      <c r="L34" s="7"/>
      <c r="M34" s="8"/>
      <c r="N34" s="7"/>
      <c r="O34" s="41"/>
    </row>
    <row r="35" spans="2:15" ht="12.75">
      <c r="B35" s="10"/>
      <c r="C35" s="7"/>
      <c r="D35" s="19"/>
      <c r="E35" s="7"/>
      <c r="F35" s="11"/>
      <c r="G35" s="11"/>
      <c r="H35" s="12"/>
      <c r="I35" s="7"/>
      <c r="J35" s="8"/>
      <c r="K35" s="29"/>
      <c r="L35" s="7"/>
      <c r="M35" s="8"/>
      <c r="N35" s="7"/>
      <c r="O35" s="41"/>
    </row>
    <row r="36" spans="2:15" ht="12.75">
      <c r="B36" s="10"/>
      <c r="C36" s="7"/>
      <c r="D36" s="19"/>
      <c r="E36" s="7"/>
      <c r="F36" s="11"/>
      <c r="G36" s="9"/>
      <c r="H36" s="12"/>
      <c r="I36" s="7"/>
      <c r="J36" s="8"/>
      <c r="K36" s="29"/>
      <c r="L36" s="7"/>
      <c r="M36" s="8"/>
      <c r="N36" s="7"/>
      <c r="O36" s="41"/>
    </row>
    <row r="37" spans="2:15" ht="12.75">
      <c r="B37" s="10"/>
      <c r="C37" s="7"/>
      <c r="D37" s="19"/>
      <c r="E37" s="7"/>
      <c r="F37" s="11"/>
      <c r="G37" s="11"/>
      <c r="H37" s="12"/>
      <c r="I37" s="7"/>
      <c r="J37" s="8"/>
      <c r="K37" s="29"/>
      <c r="L37" s="7"/>
      <c r="M37" s="8"/>
      <c r="N37" s="7"/>
      <c r="O37" s="41"/>
    </row>
    <row r="38" spans="2:15" ht="14.5">
      <c r="B38" s="10"/>
      <c r="C38" s="46"/>
      <c r="D38" s="19"/>
      <c r="E38" s="7"/>
      <c r="F38" s="11"/>
      <c r="G38" s="11"/>
      <c r="H38" s="11"/>
      <c r="I38" s="12"/>
      <c r="J38" s="8"/>
      <c r="K38" s="29"/>
      <c r="L38" s="16"/>
      <c r="M38" s="16"/>
      <c r="N38" s="16"/>
      <c r="O38" s="30"/>
    </row>
    <row r="39" spans="2:15" ht="14.5">
      <c r="B39" s="10"/>
      <c r="C39" s="46"/>
      <c r="D39" s="19"/>
      <c r="E39" s="7"/>
      <c r="F39" s="8"/>
      <c r="G39" s="7"/>
      <c r="H39" s="7"/>
      <c r="I39" s="7"/>
      <c r="J39" s="16" t="s">
        <v>26</v>
      </c>
      <c r="K39" s="30"/>
      <c r="L39" s="15"/>
      <c r="M39" s="15"/>
      <c r="N39" s="15"/>
      <c r="O39" s="31"/>
    </row>
    <row r="40" spans="2:15" ht="12.75">
      <c r="B40" s="10"/>
      <c r="C40" s="46"/>
      <c r="D40" s="19"/>
      <c r="E40" s="7"/>
      <c r="F40" s="7"/>
      <c r="G40" s="7"/>
      <c r="H40" s="7"/>
      <c r="I40" s="7"/>
      <c r="J40" s="15" t="s">
        <v>27</v>
      </c>
      <c r="K40" s="31"/>
      <c r="L40" s="15"/>
      <c r="M40" s="15"/>
      <c r="N40" s="15"/>
      <c r="O40" s="31"/>
    </row>
    <row r="41" spans="2:11" ht="12.75">
      <c r="B41" s="10"/>
      <c r="C41" s="46"/>
      <c r="D41" s="19"/>
      <c r="E41" s="7"/>
      <c r="F41" s="7"/>
      <c r="G41" s="7"/>
      <c r="H41" s="7"/>
      <c r="I41" s="7"/>
      <c r="J41" s="15" t="s">
        <v>28</v>
      </c>
      <c r="K41" s="31"/>
    </row>
    <row r="42" spans="3:4" ht="12.75">
      <c r="C42" s="2"/>
      <c r="D42" s="22"/>
    </row>
    <row r="43" spans="3:4" ht="12.75">
      <c r="C43" s="2"/>
      <c r="D43" s="22"/>
    </row>
    <row r="44" spans="3:5" ht="12.75">
      <c r="C44" s="2"/>
      <c r="D44" s="22"/>
      <c r="E44" s="22"/>
    </row>
    <row r="45" ht="12.75">
      <c r="D45" s="22"/>
    </row>
    <row r="46" ht="12.75">
      <c r="D46" s="22"/>
    </row>
    <row r="47" ht="12.75">
      <c r="D47" s="22"/>
    </row>
    <row r="48" spans="4:6" ht="12.75">
      <c r="D48" s="22"/>
      <c r="F48" s="37"/>
    </row>
    <row r="49" ht="12.75">
      <c r="D49" s="22"/>
    </row>
  </sheetData>
  <mergeCells count="50">
    <mergeCell ref="A25:A26"/>
    <mergeCell ref="O9:O11"/>
    <mergeCell ref="J25:J27"/>
    <mergeCell ref="K25:K27"/>
    <mergeCell ref="L25:L27"/>
    <mergeCell ref="M25:M27"/>
    <mergeCell ref="N25:N27"/>
    <mergeCell ref="O25:O27"/>
    <mergeCell ref="J9:J11"/>
    <mergeCell ref="K9:K11"/>
    <mergeCell ref="L9:L11"/>
    <mergeCell ref="M9:M11"/>
    <mergeCell ref="N9:N11"/>
    <mergeCell ref="N20:N24"/>
    <mergeCell ref="O20:O24"/>
    <mergeCell ref="A13:A14"/>
    <mergeCell ref="O16:O17"/>
    <mergeCell ref="A20:A24"/>
    <mergeCell ref="J20:J24"/>
    <mergeCell ref="K20:K24"/>
    <mergeCell ref="L20:L24"/>
    <mergeCell ref="M20:M24"/>
    <mergeCell ref="J16:J17"/>
    <mergeCell ref="K16:K17"/>
    <mergeCell ref="L16:L17"/>
    <mergeCell ref="M16:M17"/>
    <mergeCell ref="N16:N17"/>
    <mergeCell ref="B33:E33"/>
    <mergeCell ref="A31:H31"/>
    <mergeCell ref="A30:F30"/>
    <mergeCell ref="A1:O1"/>
    <mergeCell ref="A2:O2"/>
    <mergeCell ref="A3:O3"/>
    <mergeCell ref="A5:A6"/>
    <mergeCell ref="B5:B6"/>
    <mergeCell ref="C5:C6"/>
    <mergeCell ref="O5:O6"/>
    <mergeCell ref="K5:K6"/>
    <mergeCell ref="L5:L6"/>
    <mergeCell ref="N5:N6"/>
    <mergeCell ref="D5:D6"/>
    <mergeCell ref="E5:E6"/>
    <mergeCell ref="F5:G5"/>
    <mergeCell ref="H5:I5"/>
    <mergeCell ref="O13:O14"/>
    <mergeCell ref="J13:J14"/>
    <mergeCell ref="K13:K14"/>
    <mergeCell ref="L13:L14"/>
    <mergeCell ref="M13:M14"/>
    <mergeCell ref="N13:N14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6" ma:contentTypeDescription="Vytvoří nový dokument" ma:contentTypeScope="" ma:versionID="55539fa9c7b3ba2b7da0104f05208da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8394dc16d6c0f67c3b7fd8336798b627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3ef4d09-7a27-477e-abfe-88d2d0877d32" xsi:nil="true"/>
  </documentManagement>
</p:properties>
</file>

<file path=customXml/itemProps1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67B5C3-D642-4FE3-B5E8-104C8573C2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4197F1-44AC-4F35-9772-3DFE815F7A03}">
  <ds:schemaRefs>
    <ds:schemaRef ds:uri="http://schemas.microsoft.com/office/2006/metadata/properties"/>
    <ds:schemaRef ds:uri="63ef4d09-7a27-477e-abfe-88d2d0877d32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dcterms:created xsi:type="dcterms:W3CDTF">2019-08-01T11:10:14Z</dcterms:created>
  <dcterms:modified xsi:type="dcterms:W3CDTF">2023-07-04T08:23:07Z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