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12_2023_SAP_Brezen_2_pol\"/>
    </mc:Choice>
  </mc:AlternateContent>
  <xr:revisionPtr revIDLastSave="48" documentId="14_{73EFA528-6C64-4794-B8A3-E3ADA08511A4}" xr6:coauthVersionLast="36" xr6:coauthVersionMax="47" xr10:uidLastSave="{8C575401-7829-4EC0-838A-7F6144EC3CF8}"/>
  <bookViews>
    <workbookView xWindow="2240" yWindow="2240" windowWidth="16960" windowHeight="5320" xr2:uid="{00000000-000D-0000-FFFF-FFFF00000000}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I15" i="1" l="1"/>
  <c r="G15" i="1"/>
  <c r="I14" i="1"/>
  <c r="G14" i="1"/>
  <c r="I13" i="1"/>
  <c r="G13" i="1"/>
  <c r="I12" i="1"/>
  <c r="G12" i="1"/>
  <c r="I11" i="1"/>
  <c r="G11" i="1"/>
  <c r="I17" i="1"/>
  <c r="G17" i="1"/>
  <c r="I16" i="1"/>
  <c r="G16" i="1"/>
  <c r="I10" i="1"/>
  <c r="G10" i="1"/>
  <c r="I9" i="1"/>
  <c r="G9" i="1"/>
  <c r="I8" i="1"/>
  <c r="G8" i="1"/>
  <c r="I7" i="1"/>
  <c r="G7" i="1"/>
  <c r="G19" i="1" l="1"/>
  <c r="I19" i="1"/>
  <c r="I22" i="1" l="1"/>
  <c r="G22" i="1"/>
  <c r="I21" i="1"/>
  <c r="G21" i="1"/>
  <c r="I20" i="1"/>
  <c r="G20" i="1"/>
  <c r="I24" i="1" l="1"/>
  <c r="I18" i="1" l="1"/>
  <c r="G18" i="1"/>
  <c r="G23" i="1" l="1"/>
</calcChain>
</file>

<file path=xl/sharedStrings.xml><?xml version="1.0" encoding="utf-8"?>
<sst xmlns="http://schemas.openxmlformats.org/spreadsheetml/2006/main" count="174" uniqueCount="72">
  <si>
    <t>Příloha č. 1 - Specifikace předmětu veřejné zakázky / předmětu koupě</t>
  </si>
  <si>
    <t>zadávané v dynamickém nákupním systému s názvem Dodávky IT + AV techniky 2022–2025 a evidenčním číslem ve Věstníku veřejných zakázek Z2021-041737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</si>
  <si>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</si>
  <si>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</si>
  <si>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</si>
  <si>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</si>
  <si>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</si>
  <si>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</si>
  <si>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</si>
  <si>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</si>
  <si>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</si>
  <si>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</si>
  <si>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</si>
  <si>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</si>
  <si>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</si>
  <si>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</si>
  <si>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</si>
  <si>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</si>
  <si>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</si>
  <si>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</si>
  <si>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</si>
  <si>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</si>
  <si>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</si>
  <si>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</si>
  <si>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</si>
  <si>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</si>
  <si>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</si>
  <si>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</si>
  <si>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</si>
  <si>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</si>
  <si>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DNS_NB_ATYP</t>
  </si>
  <si>
    <t>DNS_LCD_ATYP</t>
  </si>
  <si>
    <t>17. listopadu</t>
  </si>
  <si>
    <t>2172/15</t>
  </si>
  <si>
    <t>708 00</t>
  </si>
  <si>
    <t>Ostrava-Poruba</t>
  </si>
  <si>
    <t>Studentská</t>
  </si>
  <si>
    <t>6231/1B</t>
  </si>
  <si>
    <t>DNS_PC_ typ_B</t>
  </si>
  <si>
    <t>DNS_NB15"_typ_B</t>
  </si>
  <si>
    <t>DNS_LCD27" Výškově stavitelný</t>
  </si>
  <si>
    <t>17. listopadu</t>
  </si>
  <si>
    <t>Fak. elektrotechniky a informatiky</t>
  </si>
  <si>
    <t>Ekonomická fakulta</t>
  </si>
  <si>
    <t>Sokolská</t>
  </si>
  <si>
    <t>33</t>
  </si>
  <si>
    <t>702 00</t>
  </si>
  <si>
    <t>Ostrava</t>
  </si>
  <si>
    <t>CEET, VEC</t>
  </si>
  <si>
    <t>Ing. Petra Florčinská 
petra.florcinska@vsb.cz
+420597324402</t>
  </si>
  <si>
    <t>DNS_NB17"</t>
  </si>
  <si>
    <t>DNS_PC_typ_C</t>
  </si>
  <si>
    <t>DNS_TABLET_ATYP</t>
  </si>
  <si>
    <t>DNS_PC_ATYP</t>
  </si>
  <si>
    <t>DNS_LCD24" Výškově stavitelný</t>
  </si>
  <si>
    <t>Fakulta  stavební</t>
  </si>
  <si>
    <t>CEET, Centrum ENET</t>
  </si>
  <si>
    <t>FS - Institut dopravy 342</t>
  </si>
  <si>
    <t>Rektorát</t>
  </si>
  <si>
    <t>Fakulta hornicko-geologická</t>
  </si>
  <si>
    <t>Denisa Piváková 
denisa.pivakova@vsb.cz
+420596991377</t>
  </si>
  <si>
    <t>Michaela Vašutová 
michaela.vasutova@vsb.cz
+420596999450</t>
  </si>
  <si>
    <t>Radka Bartoncová 
radka.bartoncova@vsb.cz
420597321283</t>
  </si>
  <si>
    <t>Andrea Madlé 
andrea.madle@vsb.cz
+420597323181</t>
  </si>
  <si>
    <t>Hana Havlenová 
hana.havlenova@vsb.cz
+420597322179</t>
  </si>
  <si>
    <t xml:space="preserve">Vladěna Hlavatá 
vladena.hlavata@vsb.cz
</t>
  </si>
  <si>
    <t>Doc. Dr. RNDr. Petr Alexa 
petr.alexa@vsb.cz
+420597323100</t>
  </si>
  <si>
    <t>Ing. Jiří Švub,Ph.D. 
jiri.svub@vsb.cz
+420597323353</t>
  </si>
  <si>
    <t>Daniel Barvík, Jaroslav Vondrák 
daniel.barvik@vsb.cz, jaroslav.vondrak@vsb.cz
+420597323996, +420597326026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</si>
  <si>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12/2023</t>
    </r>
  </si>
  <si>
    <t xml:space="preserve"> Ing. Martina Rumlová
martina.rumlova@vsb.cz
+420 596 993 359 </t>
  </si>
  <si>
    <t>IT4I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</si>
</sst>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92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0" fillId="0" borderId="20" xfId="0" applyBorder="1" applyAlignment="1">
      <alignment vertical="center"/>
    </xf>
    <xf numFmtId="3" fontId="0" fillId="0" borderId="20" xfId="0" applyNumberFormat="1" applyBorder="1" applyAlignment="1">
      <alignment horizontal="right" vertical="center"/>
    </xf>
    <xf numFmtId="165" fontId="2" fillId="0" borderId="20" xfId="0" applyNumberFormat="1" applyFont="1" applyBorder="1" applyAlignment="1">
      <alignment horizontal="right" vertical="center"/>
    </xf>
    <xf numFmtId="165" fontId="2" fillId="3" borderId="20" xfId="0" applyNumberFormat="1" applyFont="1" applyFill="1" applyBorder="1" applyAlignment="1" applyProtection="1">
      <alignment horizontal="center" vertical="center"/>
      <protection locked="0"/>
    </xf>
    <xf numFmtId="165" fontId="2" fillId="0" borderId="2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4" fontId="0" fillId="0" borderId="20" xfId="0" applyNumberFormat="1" applyBorder="1" applyAlignment="1">
      <alignment horizontal="right" vertical="center"/>
    </xf>
    <xf numFmtId="4" fontId="0" fillId="0" borderId="12" xfId="0" applyNumberFormat="1" applyBorder="1" applyAlignment="1">
      <alignment horizontal="right" vertical="center"/>
    </xf>
    <xf numFmtId="0" fontId="0" fillId="0" borderId="19" xfId="0" applyNumberFormat="1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22" xfId="0" applyNumberFormat="1" applyBorder="1" applyAlignment="1">
      <alignment horizontal="center" vertical="center"/>
    </xf>
    <xf numFmtId="0" fontId="0" fillId="0" borderId="23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42"/>
  <sheetViews>
    <sheetView tabSelected="1" zoomScale="70" zoomScaleNormal="70" workbookViewId="0">
      <selection activeCell="I24" sqref="I24"/>
    </sheetView>
  </sheetViews>
  <sheetFormatPr defaultRowHeight="12.5" x14ac:dyDescent="0.25"/>
  <cols>
    <col min="1" max="1" width="9.81640625" style="8" customWidth="1"/>
    <col min="2" max="2" width="4.81640625" style="21" customWidth="1"/>
    <col min="3" max="3" width="26.26953125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32" bestFit="1" customWidth="1"/>
    <col min="12" max="12" width="15" bestFit="1" customWidth="1"/>
    <col min="13" max="13" width="8.1796875" bestFit="1" customWidth="1"/>
    <col min="14" max="14" width="6.453125" bestFit="1" customWidth="1"/>
    <col min="15" max="15" width="16.1796875" style="32" bestFit="1" customWidth="1"/>
  </cols>
  <sheetData>
    <row r="1" spans="1:130" ht="18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30" ht="18.5" x14ac:dyDescent="0.25">
      <c r="A2" s="65" t="s">
        <v>69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30" ht="24" customHeight="1" x14ac:dyDescent="0.25">
      <c r="A3" s="66" t="s">
        <v>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130" ht="4.5" customHeight="1" thickBot="1" x14ac:dyDescent="0.3">
      <c r="A4" s="38"/>
      <c r="B4" s="20"/>
      <c r="C4" s="2"/>
      <c r="D4" s="5"/>
      <c r="E4" s="5"/>
      <c r="F4" s="2"/>
      <c r="G4" s="2"/>
      <c r="H4" s="2"/>
      <c r="I4" s="2"/>
      <c r="J4" s="2"/>
      <c r="K4" s="26"/>
      <c r="L4" s="2"/>
      <c r="M4" s="2"/>
      <c r="N4" s="2"/>
      <c r="O4" s="5"/>
    </row>
    <row r="5" spans="1:130" s="1" customFormat="1" ht="16.399999999999999" customHeight="1" thickTop="1" thickBot="1" x14ac:dyDescent="0.3">
      <c r="A5" s="67" t="s">
        <v>2</v>
      </c>
      <c r="B5" s="69" t="s">
        <v>3</v>
      </c>
      <c r="C5" s="71" t="s">
        <v>4</v>
      </c>
      <c r="D5" s="75" t="s">
        <v>5</v>
      </c>
      <c r="E5" s="75" t="s">
        <v>6</v>
      </c>
      <c r="F5" s="77" t="s">
        <v>7</v>
      </c>
      <c r="G5" s="78"/>
      <c r="H5" s="77" t="s">
        <v>8</v>
      </c>
      <c r="I5" s="78"/>
      <c r="J5" s="3" t="s">
        <v>9</v>
      </c>
      <c r="K5" s="75" t="s">
        <v>10</v>
      </c>
      <c r="L5" s="71" t="s">
        <v>11</v>
      </c>
      <c r="M5" s="3" t="s">
        <v>12</v>
      </c>
      <c r="N5" s="71" t="s">
        <v>13</v>
      </c>
      <c r="O5" s="73" t="s">
        <v>14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</row>
    <row r="6" spans="1:130" s="1" customFormat="1" ht="16.399999999999999" customHeight="1" thickBot="1" x14ac:dyDescent="0.3">
      <c r="A6" s="68"/>
      <c r="B6" s="70"/>
      <c r="C6" s="72"/>
      <c r="D6" s="76"/>
      <c r="E6" s="76"/>
      <c r="F6" s="34" t="s">
        <v>15</v>
      </c>
      <c r="G6" s="34" t="s">
        <v>16</v>
      </c>
      <c r="H6" s="34" t="s">
        <v>15</v>
      </c>
      <c r="I6" s="34" t="s">
        <v>16</v>
      </c>
      <c r="J6" s="35" t="s">
        <v>17</v>
      </c>
      <c r="K6" s="76"/>
      <c r="L6" s="72"/>
      <c r="M6" s="35" t="s">
        <v>18</v>
      </c>
      <c r="N6" s="72"/>
      <c r="O6" s="74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</row>
    <row r="7" spans="1:130" s="1" customFormat="1" ht="38.15" customHeight="1" thickTop="1" thickBot="1" x14ac:dyDescent="0.3">
      <c r="A7" s="60">
        <v>60005524</v>
      </c>
      <c r="B7" s="61">
        <v>10</v>
      </c>
      <c r="C7" s="46" t="s">
        <v>39</v>
      </c>
      <c r="D7" s="47">
        <v>1</v>
      </c>
      <c r="E7" s="46" t="s">
        <v>29</v>
      </c>
      <c r="F7" s="58">
        <v>27000</v>
      </c>
      <c r="G7" s="48">
        <f t="shared" ref="G7:G17" si="0">D7*F7</f>
        <v>27000</v>
      </c>
      <c r="H7" s="49" t="s">
        <v>19</v>
      </c>
      <c r="I7" s="50" t="e">
        <f t="shared" ref="I7:I17" si="1">H7*D7</f>
        <v>#VALUE!</v>
      </c>
      <c r="J7" s="52" t="s">
        <v>49</v>
      </c>
      <c r="K7" s="53" t="s">
        <v>48</v>
      </c>
      <c r="L7" s="53" t="s">
        <v>32</v>
      </c>
      <c r="M7" s="53" t="s">
        <v>33</v>
      </c>
      <c r="N7" s="53" t="s">
        <v>34</v>
      </c>
      <c r="O7" s="54" t="s">
        <v>35</v>
      </c>
      <c r="P7"/>
      <c r="Q7"/>
      <c r="R7"/>
      <c r="S7"/>
      <c r="T7" s="2"/>
      <c r="U7" s="3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</row>
    <row r="8" spans="1:130" s="1" customFormat="1" ht="38.15" customHeight="1" thickBot="1" x14ac:dyDescent="0.3">
      <c r="A8" s="56">
        <v>60005531</v>
      </c>
      <c r="B8" s="62">
        <v>10</v>
      </c>
      <c r="C8" s="44" t="s">
        <v>50</v>
      </c>
      <c r="D8" s="45">
        <v>1</v>
      </c>
      <c r="E8" s="44" t="s">
        <v>29</v>
      </c>
      <c r="F8" s="59">
        <v>25000</v>
      </c>
      <c r="G8" s="24">
        <f t="shared" si="0"/>
        <v>25000</v>
      </c>
      <c r="H8" s="25" t="s">
        <v>19</v>
      </c>
      <c r="I8" s="33" t="e">
        <f t="shared" si="1"/>
        <v>#VALUE!</v>
      </c>
      <c r="J8" s="55" t="s">
        <v>60</v>
      </c>
      <c r="K8" s="42" t="s">
        <v>55</v>
      </c>
      <c r="L8" s="42" t="s">
        <v>32</v>
      </c>
      <c r="M8" s="42" t="s">
        <v>33</v>
      </c>
      <c r="N8" s="42" t="s">
        <v>34</v>
      </c>
      <c r="O8" s="43" t="s">
        <v>35</v>
      </c>
      <c r="P8"/>
      <c r="Q8"/>
      <c r="R8"/>
      <c r="S8"/>
      <c r="T8" s="2"/>
      <c r="U8" s="37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</row>
    <row r="9" spans="1:130" s="1" customFormat="1" ht="38.15" customHeight="1" thickBot="1" x14ac:dyDescent="0.3">
      <c r="A9" s="56">
        <v>60005532</v>
      </c>
      <c r="B9" s="62">
        <v>10</v>
      </c>
      <c r="C9" s="44" t="s">
        <v>30</v>
      </c>
      <c r="D9" s="45">
        <v>2</v>
      </c>
      <c r="E9" s="44" t="s">
        <v>29</v>
      </c>
      <c r="F9" s="59">
        <v>55000</v>
      </c>
      <c r="G9" s="24">
        <f t="shared" si="0"/>
        <v>110000</v>
      </c>
      <c r="H9" s="25" t="s">
        <v>19</v>
      </c>
      <c r="I9" s="33" t="e">
        <f t="shared" si="1"/>
        <v>#VALUE!</v>
      </c>
      <c r="J9" s="55" t="s">
        <v>61</v>
      </c>
      <c r="K9" s="42" t="s">
        <v>56</v>
      </c>
      <c r="L9" s="42" t="s">
        <v>32</v>
      </c>
      <c r="M9" s="42" t="s">
        <v>33</v>
      </c>
      <c r="N9" s="42" t="s">
        <v>34</v>
      </c>
      <c r="O9" s="43" t="s">
        <v>35</v>
      </c>
      <c r="P9"/>
      <c r="Q9"/>
      <c r="R9"/>
      <c r="S9"/>
      <c r="T9" s="2"/>
      <c r="U9" s="37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</row>
    <row r="10" spans="1:130" s="1" customFormat="1" ht="38.15" customHeight="1" thickBot="1" x14ac:dyDescent="0.3">
      <c r="A10" s="56">
        <v>60005534</v>
      </c>
      <c r="B10" s="62">
        <v>10</v>
      </c>
      <c r="C10" s="44" t="s">
        <v>39</v>
      </c>
      <c r="D10" s="45">
        <v>1</v>
      </c>
      <c r="E10" s="44" t="s">
        <v>29</v>
      </c>
      <c r="F10" s="59">
        <v>27000</v>
      </c>
      <c r="G10" s="24">
        <f t="shared" si="0"/>
        <v>27000</v>
      </c>
      <c r="H10" s="25" t="s">
        <v>19</v>
      </c>
      <c r="I10" s="33" t="e">
        <f t="shared" si="1"/>
        <v>#VALUE!</v>
      </c>
      <c r="J10" s="55" t="s">
        <v>62</v>
      </c>
      <c r="K10" s="42" t="s">
        <v>57</v>
      </c>
      <c r="L10" s="42" t="s">
        <v>41</v>
      </c>
      <c r="M10" s="42" t="s">
        <v>33</v>
      </c>
      <c r="N10" s="42" t="s">
        <v>34</v>
      </c>
      <c r="O10" s="43" t="s">
        <v>35</v>
      </c>
      <c r="P10"/>
      <c r="Q10"/>
      <c r="R10"/>
      <c r="S10"/>
      <c r="T10" s="2"/>
      <c r="U10" s="37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</row>
    <row r="11" spans="1:130" s="1" customFormat="1" ht="38.15" customHeight="1" thickBot="1" x14ac:dyDescent="0.3">
      <c r="A11" s="56">
        <v>60005535</v>
      </c>
      <c r="B11" s="62">
        <v>10</v>
      </c>
      <c r="C11" s="44" t="s">
        <v>31</v>
      </c>
      <c r="D11" s="45">
        <v>1</v>
      </c>
      <c r="E11" s="44" t="s">
        <v>29</v>
      </c>
      <c r="F11" s="59">
        <v>9000</v>
      </c>
      <c r="G11" s="24">
        <f t="shared" ref="G11:G15" si="2">D11*F11</f>
        <v>9000</v>
      </c>
      <c r="H11" s="25" t="s">
        <v>19</v>
      </c>
      <c r="I11" s="33" t="e">
        <f t="shared" ref="I11:I15" si="3">H11*D11</f>
        <v>#VALUE!</v>
      </c>
      <c r="J11" s="55" t="s">
        <v>63</v>
      </c>
      <c r="K11" s="42" t="s">
        <v>58</v>
      </c>
      <c r="L11" s="42" t="s">
        <v>32</v>
      </c>
      <c r="M11" s="42" t="s">
        <v>33</v>
      </c>
      <c r="N11" s="42" t="s">
        <v>34</v>
      </c>
      <c r="O11" s="43" t="s">
        <v>35</v>
      </c>
      <c r="P11"/>
      <c r="Q11"/>
      <c r="R11"/>
      <c r="S11"/>
      <c r="T11" s="2"/>
      <c r="U11" s="37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</row>
    <row r="12" spans="1:130" s="1" customFormat="1" ht="38.15" customHeight="1" thickBot="1" x14ac:dyDescent="0.3">
      <c r="A12" s="56">
        <v>60005536</v>
      </c>
      <c r="B12" s="62">
        <v>10</v>
      </c>
      <c r="C12" s="44" t="s">
        <v>51</v>
      </c>
      <c r="D12" s="45">
        <v>1</v>
      </c>
      <c r="E12" s="44" t="s">
        <v>29</v>
      </c>
      <c r="F12" s="59">
        <v>40000</v>
      </c>
      <c r="G12" s="24">
        <f t="shared" si="2"/>
        <v>40000</v>
      </c>
      <c r="H12" s="25" t="s">
        <v>19</v>
      </c>
      <c r="I12" s="33" t="e">
        <f t="shared" si="3"/>
        <v>#VALUE!</v>
      </c>
      <c r="J12" s="55" t="s">
        <v>70</v>
      </c>
      <c r="K12" s="42" t="s">
        <v>59</v>
      </c>
      <c r="L12" s="42" t="s">
        <v>41</v>
      </c>
      <c r="M12" s="42" t="s">
        <v>33</v>
      </c>
      <c r="N12" s="42" t="s">
        <v>34</v>
      </c>
      <c r="O12" s="43" t="s">
        <v>35</v>
      </c>
      <c r="P12"/>
      <c r="Q12"/>
      <c r="R12"/>
      <c r="S12"/>
      <c r="T12" s="2"/>
      <c r="U12" s="37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</row>
    <row r="13" spans="1:130" s="1" customFormat="1" ht="38.15" customHeight="1" thickBot="1" x14ac:dyDescent="0.3">
      <c r="A13" s="56">
        <v>60005537</v>
      </c>
      <c r="B13" s="62">
        <v>10</v>
      </c>
      <c r="C13" s="44" t="s">
        <v>40</v>
      </c>
      <c r="D13" s="45">
        <v>1</v>
      </c>
      <c r="E13" s="44" t="s">
        <v>29</v>
      </c>
      <c r="F13" s="59">
        <v>6000</v>
      </c>
      <c r="G13" s="24">
        <f t="shared" si="2"/>
        <v>6000</v>
      </c>
      <c r="H13" s="25" t="s">
        <v>19</v>
      </c>
      <c r="I13" s="33" t="e">
        <f t="shared" si="3"/>
        <v>#VALUE!</v>
      </c>
      <c r="J13" s="57" t="s">
        <v>64</v>
      </c>
      <c r="K13" s="42" t="s">
        <v>43</v>
      </c>
      <c r="L13" s="42" t="s">
        <v>44</v>
      </c>
      <c r="M13" s="42" t="s">
        <v>45</v>
      </c>
      <c r="N13" s="42" t="s">
        <v>46</v>
      </c>
      <c r="O13" s="43" t="s">
        <v>47</v>
      </c>
      <c r="P13"/>
      <c r="Q13"/>
      <c r="R13"/>
      <c r="S13"/>
      <c r="T13" s="2"/>
      <c r="U13" s="37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38.15" customHeight="1" thickBot="1" x14ac:dyDescent="0.3">
      <c r="A14" s="86">
        <v>60005538</v>
      </c>
      <c r="B14" s="62">
        <v>10</v>
      </c>
      <c r="C14" s="44" t="s">
        <v>52</v>
      </c>
      <c r="D14" s="45">
        <v>2</v>
      </c>
      <c r="E14" s="44" t="s">
        <v>29</v>
      </c>
      <c r="F14" s="59">
        <v>34000</v>
      </c>
      <c r="G14" s="24">
        <f t="shared" si="2"/>
        <v>68000</v>
      </c>
      <c r="H14" s="25" t="s">
        <v>19</v>
      </c>
      <c r="I14" s="33" t="e">
        <f t="shared" si="3"/>
        <v>#VALUE!</v>
      </c>
      <c r="J14" s="90" t="s">
        <v>64</v>
      </c>
      <c r="K14" s="90" t="s">
        <v>43</v>
      </c>
      <c r="L14" s="90" t="s">
        <v>44</v>
      </c>
      <c r="M14" s="90" t="s">
        <v>45</v>
      </c>
      <c r="N14" s="90" t="s">
        <v>46</v>
      </c>
      <c r="O14" s="88" t="s">
        <v>47</v>
      </c>
      <c r="P14"/>
      <c r="Q14"/>
      <c r="R14"/>
      <c r="S14"/>
      <c r="T14" s="2"/>
      <c r="U14" s="37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38.15" customHeight="1" thickBot="1" x14ac:dyDescent="0.3">
      <c r="A15" s="87"/>
      <c r="B15" s="62">
        <v>20</v>
      </c>
      <c r="C15" s="44" t="s">
        <v>30</v>
      </c>
      <c r="D15" s="45">
        <v>1</v>
      </c>
      <c r="E15" s="44" t="s">
        <v>29</v>
      </c>
      <c r="F15" s="59">
        <v>33500</v>
      </c>
      <c r="G15" s="24">
        <f t="shared" si="2"/>
        <v>33500</v>
      </c>
      <c r="H15" s="25" t="s">
        <v>19</v>
      </c>
      <c r="I15" s="33" t="e">
        <f t="shared" si="3"/>
        <v>#VALUE!</v>
      </c>
      <c r="J15" s="91"/>
      <c r="K15" s="91" t="s">
        <v>43</v>
      </c>
      <c r="L15" s="91" t="s">
        <v>32</v>
      </c>
      <c r="M15" s="91" t="s">
        <v>33</v>
      </c>
      <c r="N15" s="91" t="s">
        <v>34</v>
      </c>
      <c r="O15" s="89" t="s">
        <v>35</v>
      </c>
      <c r="P15"/>
      <c r="Q15"/>
      <c r="R15"/>
      <c r="S15"/>
      <c r="T15" s="2"/>
      <c r="U15" s="37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" customFormat="1" ht="38.15" customHeight="1" thickBot="1" x14ac:dyDescent="0.3">
      <c r="A16" s="56">
        <v>60005539</v>
      </c>
      <c r="B16" s="62">
        <v>10</v>
      </c>
      <c r="C16" s="44" t="s">
        <v>52</v>
      </c>
      <c r="D16" s="45">
        <v>1</v>
      </c>
      <c r="E16" s="44" t="s">
        <v>29</v>
      </c>
      <c r="F16" s="59">
        <v>55000</v>
      </c>
      <c r="G16" s="24">
        <f t="shared" si="0"/>
        <v>55000</v>
      </c>
      <c r="H16" s="25" t="s">
        <v>19</v>
      </c>
      <c r="I16" s="33" t="e">
        <f t="shared" si="1"/>
        <v>#VALUE!</v>
      </c>
      <c r="J16" s="55" t="s">
        <v>65</v>
      </c>
      <c r="K16" s="63" t="s">
        <v>71</v>
      </c>
      <c r="L16" s="42" t="s">
        <v>36</v>
      </c>
      <c r="M16" s="42" t="s">
        <v>37</v>
      </c>
      <c r="N16" s="42" t="s">
        <v>34</v>
      </c>
      <c r="O16" s="43" t="s">
        <v>35</v>
      </c>
      <c r="P16"/>
      <c r="Q16"/>
      <c r="R16"/>
      <c r="S16"/>
      <c r="T16" s="2"/>
      <c r="U16" s="37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38.15" customHeight="1" thickBot="1" x14ac:dyDescent="0.3">
      <c r="A17" s="56">
        <v>60005540</v>
      </c>
      <c r="B17" s="62">
        <v>10</v>
      </c>
      <c r="C17" s="44" t="s">
        <v>53</v>
      </c>
      <c r="D17" s="45">
        <v>1</v>
      </c>
      <c r="E17" s="44" t="s">
        <v>29</v>
      </c>
      <c r="F17" s="59">
        <v>11000</v>
      </c>
      <c r="G17" s="24">
        <f t="shared" si="0"/>
        <v>11000</v>
      </c>
      <c r="H17" s="25" t="s">
        <v>19</v>
      </c>
      <c r="I17" s="33" t="e">
        <f t="shared" si="1"/>
        <v>#VALUE!</v>
      </c>
      <c r="J17" s="55" t="s">
        <v>66</v>
      </c>
      <c r="K17" s="42" t="s">
        <v>42</v>
      </c>
      <c r="L17" s="42" t="s">
        <v>41</v>
      </c>
      <c r="M17" s="42" t="s">
        <v>33</v>
      </c>
      <c r="N17" s="42" t="s">
        <v>34</v>
      </c>
      <c r="O17" s="43" t="s">
        <v>35</v>
      </c>
      <c r="P17"/>
      <c r="Q17"/>
      <c r="R17"/>
      <c r="S17"/>
      <c r="T17" s="2"/>
      <c r="U17" s="3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38.15" customHeight="1" thickBot="1" x14ac:dyDescent="0.3">
      <c r="A18" s="56">
        <v>60005541</v>
      </c>
      <c r="B18" s="62">
        <v>10</v>
      </c>
      <c r="C18" s="44" t="s">
        <v>38</v>
      </c>
      <c r="D18" s="45">
        <v>1</v>
      </c>
      <c r="E18" s="44" t="s">
        <v>29</v>
      </c>
      <c r="F18" s="59">
        <v>22500</v>
      </c>
      <c r="G18" s="24">
        <f t="shared" ref="G18:G22" si="4">D18*F18</f>
        <v>22500</v>
      </c>
      <c r="H18" s="25" t="s">
        <v>19</v>
      </c>
      <c r="I18" s="33" t="e">
        <f t="shared" ref="I18:I22" si="5">H18*D18</f>
        <v>#VALUE!</v>
      </c>
      <c r="J18" s="57" t="s">
        <v>67</v>
      </c>
      <c r="K18" s="42" t="s">
        <v>59</v>
      </c>
      <c r="L18" s="42" t="s">
        <v>41</v>
      </c>
      <c r="M18" s="42" t="s">
        <v>33</v>
      </c>
      <c r="N18" s="42" t="s">
        <v>34</v>
      </c>
      <c r="O18" s="43" t="s">
        <v>35</v>
      </c>
      <c r="P18"/>
      <c r="Q18"/>
      <c r="R18"/>
      <c r="S18"/>
      <c r="T18" s="2"/>
      <c r="U18" s="37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38.15" customHeight="1" thickBot="1" x14ac:dyDescent="0.3">
      <c r="A19" s="56">
        <v>60005542</v>
      </c>
      <c r="B19" s="62">
        <v>10</v>
      </c>
      <c r="C19" s="44" t="s">
        <v>54</v>
      </c>
      <c r="D19" s="45">
        <v>1</v>
      </c>
      <c r="E19" s="44" t="s">
        <v>29</v>
      </c>
      <c r="F19" s="59">
        <v>5000</v>
      </c>
      <c r="G19" s="24">
        <f t="shared" ref="G19" si="6">D19*F19</f>
        <v>5000</v>
      </c>
      <c r="H19" s="25" t="s">
        <v>19</v>
      </c>
      <c r="I19" s="33" t="e">
        <f t="shared" ref="I19" si="7">H19*D19</f>
        <v>#VALUE!</v>
      </c>
      <c r="J19" s="55" t="s">
        <v>67</v>
      </c>
      <c r="K19" s="42" t="s">
        <v>59</v>
      </c>
      <c r="L19" s="42" t="s">
        <v>41</v>
      </c>
      <c r="M19" s="42" t="s">
        <v>33</v>
      </c>
      <c r="N19" s="42" t="s">
        <v>34</v>
      </c>
      <c r="O19" s="43" t="s">
        <v>35</v>
      </c>
      <c r="P19"/>
      <c r="Q19"/>
      <c r="R19"/>
      <c r="S19"/>
      <c r="T19" s="2"/>
      <c r="U19" s="37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s="1" customFormat="1" ht="38.15" customHeight="1" thickBot="1" x14ac:dyDescent="0.3">
      <c r="A20" s="86">
        <v>60005543</v>
      </c>
      <c r="B20" s="62">
        <v>10</v>
      </c>
      <c r="C20" s="44" t="s">
        <v>31</v>
      </c>
      <c r="D20" s="45">
        <v>1</v>
      </c>
      <c r="E20" s="44" t="s">
        <v>29</v>
      </c>
      <c r="F20" s="59">
        <v>13000</v>
      </c>
      <c r="G20" s="24">
        <f t="shared" si="4"/>
        <v>13000</v>
      </c>
      <c r="H20" s="25" t="s">
        <v>19</v>
      </c>
      <c r="I20" s="33" t="e">
        <f t="shared" si="5"/>
        <v>#VALUE!</v>
      </c>
      <c r="J20" s="90" t="s">
        <v>68</v>
      </c>
      <c r="K20" s="90" t="s">
        <v>42</v>
      </c>
      <c r="L20" s="90" t="s">
        <v>41</v>
      </c>
      <c r="M20" s="90" t="s">
        <v>33</v>
      </c>
      <c r="N20" s="90" t="s">
        <v>34</v>
      </c>
      <c r="O20" s="88" t="s">
        <v>35</v>
      </c>
      <c r="P20"/>
      <c r="Q20"/>
      <c r="R20"/>
      <c r="S20"/>
      <c r="T20" s="2"/>
      <c r="U20" s="37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s="1" customFormat="1" ht="38.15" customHeight="1" thickBot="1" x14ac:dyDescent="0.3">
      <c r="A21" s="87"/>
      <c r="B21" s="62">
        <v>20</v>
      </c>
      <c r="C21" s="44" t="s">
        <v>31</v>
      </c>
      <c r="D21" s="45">
        <v>1</v>
      </c>
      <c r="E21" s="44" t="s">
        <v>29</v>
      </c>
      <c r="F21" s="59">
        <v>15000</v>
      </c>
      <c r="G21" s="24">
        <f t="shared" si="4"/>
        <v>15000</v>
      </c>
      <c r="H21" s="25" t="s">
        <v>19</v>
      </c>
      <c r="I21" s="33" t="e">
        <f t="shared" si="5"/>
        <v>#VALUE!</v>
      </c>
      <c r="J21" s="91"/>
      <c r="K21" s="91" t="s">
        <v>42</v>
      </c>
      <c r="L21" s="91" t="s">
        <v>41</v>
      </c>
      <c r="M21" s="91" t="s">
        <v>33</v>
      </c>
      <c r="N21" s="91" t="s">
        <v>34</v>
      </c>
      <c r="O21" s="89" t="s">
        <v>35</v>
      </c>
      <c r="P21"/>
      <c r="Q21"/>
      <c r="R21"/>
      <c r="S21"/>
      <c r="T21" s="2"/>
      <c r="U21" s="37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s="1" customFormat="1" ht="38.15" customHeight="1" thickBot="1" x14ac:dyDescent="0.3">
      <c r="A22" s="56">
        <v>60005544</v>
      </c>
      <c r="B22" s="62">
        <v>10</v>
      </c>
      <c r="C22" s="44" t="s">
        <v>52</v>
      </c>
      <c r="D22" s="45">
        <v>1</v>
      </c>
      <c r="E22" s="44" t="s">
        <v>29</v>
      </c>
      <c r="F22" s="59">
        <v>15700</v>
      </c>
      <c r="G22" s="24">
        <f t="shared" si="4"/>
        <v>15700</v>
      </c>
      <c r="H22" s="25" t="s">
        <v>19</v>
      </c>
      <c r="I22" s="33" t="e">
        <f t="shared" si="5"/>
        <v>#VALUE!</v>
      </c>
      <c r="J22" s="55" t="s">
        <v>64</v>
      </c>
      <c r="K22" s="42" t="s">
        <v>43</v>
      </c>
      <c r="L22" s="42" t="s">
        <v>44</v>
      </c>
      <c r="M22" s="42" t="s">
        <v>45</v>
      </c>
      <c r="N22" s="42" t="s">
        <v>46</v>
      </c>
      <c r="O22" s="43" t="s">
        <v>47</v>
      </c>
      <c r="P22"/>
      <c r="Q22"/>
      <c r="R22"/>
      <c r="S22"/>
      <c r="T22" s="2"/>
      <c r="U22" s="37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  <row r="23" spans="1:130" s="1" customFormat="1" ht="15" thickTop="1" thickBot="1" x14ac:dyDescent="0.3">
      <c r="A23" s="84" t="s">
        <v>20</v>
      </c>
      <c r="B23" s="85"/>
      <c r="C23" s="85"/>
      <c r="D23" s="85"/>
      <c r="E23" s="85"/>
      <c r="F23" s="85"/>
      <c r="G23" s="36">
        <f>SUM(G7:G22)</f>
        <v>482700</v>
      </c>
      <c r="H23" s="23"/>
      <c r="I23" s="23"/>
      <c r="J23" s="23"/>
      <c r="K23" s="27"/>
      <c r="L23" s="13"/>
      <c r="M23" s="13"/>
      <c r="N23" s="13"/>
      <c r="O23" s="39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</row>
    <row r="24" spans="1:130" s="1" customFormat="1" ht="15" thickTop="1" thickBot="1" x14ac:dyDescent="0.3">
      <c r="A24" s="81" t="s">
        <v>21</v>
      </c>
      <c r="B24" s="82"/>
      <c r="C24" s="82"/>
      <c r="D24" s="82"/>
      <c r="E24" s="82"/>
      <c r="F24" s="82"/>
      <c r="G24" s="82"/>
      <c r="H24" s="83"/>
      <c r="I24" s="4" t="e">
        <f>SUM(I7:I22)</f>
        <v>#VALUE!</v>
      </c>
      <c r="J24" s="14"/>
      <c r="K24" s="28"/>
      <c r="L24" s="17"/>
      <c r="M24" s="18"/>
      <c r="N24" s="17"/>
      <c r="O24" s="40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</row>
    <row r="25" spans="1:130" s="1" customFormat="1" ht="13.5" thickTop="1" thickBot="1" x14ac:dyDescent="0.3">
      <c r="A25" s="8" t="s">
        <v>22</v>
      </c>
      <c r="B25" s="10"/>
      <c r="C25" s="7"/>
      <c r="D25" s="8"/>
      <c r="E25" s="7"/>
      <c r="F25" s="9"/>
      <c r="G25" s="9"/>
      <c r="H25" s="7"/>
      <c r="I25" s="7"/>
      <c r="J25" s="7"/>
      <c r="K25" s="29"/>
      <c r="L25" s="7"/>
      <c r="M25" s="8"/>
      <c r="N25" s="7"/>
      <c r="O25" s="41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</row>
    <row r="26" spans="1:130" s="1" customFormat="1" ht="13" thickBot="1" x14ac:dyDescent="0.3">
      <c r="A26" s="8" t="s">
        <v>23</v>
      </c>
      <c r="B26" s="79" t="s">
        <v>19</v>
      </c>
      <c r="C26" s="80"/>
      <c r="D26" s="80"/>
      <c r="E26" s="80"/>
      <c r="F26" s="10" t="s">
        <v>24</v>
      </c>
      <c r="G26" s="7"/>
      <c r="H26" s="11"/>
      <c r="I26" s="7"/>
      <c r="J26" s="8"/>
      <c r="K26" s="29"/>
      <c r="L26" s="7"/>
      <c r="M26" s="8"/>
      <c r="N26" s="7"/>
      <c r="O26" s="41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</row>
    <row r="27" spans="1:130" ht="23.15" customHeight="1" x14ac:dyDescent="0.25">
      <c r="B27" s="10"/>
      <c r="C27" s="7"/>
      <c r="D27" s="8"/>
      <c r="E27" s="7"/>
      <c r="F27" s="11"/>
      <c r="G27" s="11"/>
      <c r="H27" s="12" t="s">
        <v>25</v>
      </c>
      <c r="I27" s="7"/>
      <c r="J27" s="8"/>
      <c r="K27" s="29"/>
      <c r="L27" s="7"/>
      <c r="M27" s="8"/>
      <c r="N27" s="7"/>
      <c r="O27" s="41"/>
    </row>
    <row r="28" spans="1:130" x14ac:dyDescent="0.25">
      <c r="B28" s="10"/>
      <c r="C28" s="7"/>
      <c r="D28" s="8"/>
      <c r="E28" s="7"/>
      <c r="F28" s="11"/>
      <c r="G28" s="11"/>
      <c r="H28" s="12"/>
      <c r="I28" s="7"/>
      <c r="J28" s="8"/>
      <c r="K28" s="29"/>
      <c r="L28" s="7"/>
      <c r="M28" s="8"/>
      <c r="N28" s="7"/>
      <c r="O28" s="41"/>
    </row>
    <row r="29" spans="1:130" x14ac:dyDescent="0.25">
      <c r="B29" s="10"/>
      <c r="C29" s="7"/>
      <c r="D29" s="19"/>
      <c r="E29" s="7"/>
      <c r="F29" s="11"/>
      <c r="G29" s="9"/>
      <c r="H29" s="12"/>
      <c r="I29" s="7"/>
      <c r="J29" s="8"/>
      <c r="K29" s="29"/>
      <c r="L29" s="7"/>
      <c r="M29" s="8"/>
      <c r="N29" s="7"/>
      <c r="O29" s="41"/>
    </row>
    <row r="30" spans="1:130" x14ac:dyDescent="0.25">
      <c r="B30" s="10"/>
      <c r="C30" s="7"/>
      <c r="D30" s="19"/>
      <c r="E30" s="7"/>
      <c r="F30" s="11"/>
      <c r="G30" s="11"/>
      <c r="H30" s="12"/>
      <c r="I30" s="7"/>
      <c r="J30" s="8"/>
      <c r="K30" s="29"/>
      <c r="L30" s="7"/>
      <c r="M30" s="8"/>
      <c r="N30" s="7"/>
      <c r="O30" s="41"/>
    </row>
    <row r="31" spans="1:130" ht="14.5" x14ac:dyDescent="0.25">
      <c r="B31" s="10"/>
      <c r="C31" s="51"/>
      <c r="D31" s="19"/>
      <c r="E31" s="7"/>
      <c r="F31" s="11"/>
      <c r="G31" s="11"/>
      <c r="H31" s="11"/>
      <c r="I31" s="12"/>
      <c r="J31" s="8"/>
      <c r="K31" s="29"/>
      <c r="L31" s="16"/>
      <c r="M31" s="16"/>
      <c r="N31" s="16"/>
      <c r="O31" s="30"/>
    </row>
    <row r="32" spans="1:130" ht="14.5" x14ac:dyDescent="0.25">
      <c r="B32" s="10"/>
      <c r="C32" s="51"/>
      <c r="D32" s="19"/>
      <c r="E32" s="7"/>
      <c r="F32" s="8"/>
      <c r="G32" s="7"/>
      <c r="H32" s="7"/>
      <c r="I32" s="7"/>
      <c r="J32" s="16" t="s">
        <v>26</v>
      </c>
      <c r="K32" s="30"/>
      <c r="L32" s="15"/>
      <c r="M32" s="15"/>
      <c r="N32" s="15"/>
      <c r="O32" s="31"/>
    </row>
    <row r="33" spans="2:15" x14ac:dyDescent="0.25">
      <c r="B33" s="10"/>
      <c r="C33" s="51"/>
      <c r="D33" s="19"/>
      <c r="E33" s="7"/>
      <c r="F33" s="7"/>
      <c r="G33" s="7"/>
      <c r="H33" s="7"/>
      <c r="I33" s="7"/>
      <c r="J33" s="15" t="s">
        <v>27</v>
      </c>
      <c r="K33" s="31"/>
      <c r="L33" s="15"/>
      <c r="M33" s="15"/>
      <c r="N33" s="15"/>
      <c r="O33" s="31"/>
    </row>
    <row r="34" spans="2:15" x14ac:dyDescent="0.25">
      <c r="B34" s="10"/>
      <c r="C34" s="51"/>
      <c r="D34" s="19"/>
      <c r="E34" s="7"/>
      <c r="F34" s="7"/>
      <c r="G34" s="7"/>
      <c r="H34" s="7"/>
      <c r="I34" s="7"/>
      <c r="J34" s="15" t="s">
        <v>28</v>
      </c>
      <c r="K34" s="31"/>
    </row>
    <row r="35" spans="2:15" x14ac:dyDescent="0.25">
      <c r="C35" s="2"/>
      <c r="D35" s="22"/>
    </row>
    <row r="36" spans="2:15" x14ac:dyDescent="0.25">
      <c r="C36" s="2"/>
      <c r="D36" s="22"/>
    </row>
    <row r="37" spans="2:15" x14ac:dyDescent="0.25">
      <c r="C37" s="2"/>
      <c r="D37" s="22"/>
      <c r="E37" s="22"/>
    </row>
    <row r="38" spans="2:15" x14ac:dyDescent="0.25">
      <c r="D38" s="22"/>
    </row>
    <row r="39" spans="2:15" x14ac:dyDescent="0.25">
      <c r="D39" s="22"/>
    </row>
    <row r="40" spans="2:15" x14ac:dyDescent="0.25">
      <c r="D40" s="22"/>
    </row>
    <row r="41" spans="2:15" x14ac:dyDescent="0.25">
      <c r="D41" s="22"/>
      <c r="F41" s="37"/>
    </row>
    <row r="42" spans="2:15" x14ac:dyDescent="0.25">
      <c r="D42" s="22"/>
    </row>
  </sheetData>
  <mergeCells count="31">
    <mergeCell ref="O14:O15"/>
    <mergeCell ref="J20:J21"/>
    <mergeCell ref="K20:K21"/>
    <mergeCell ref="L20:L21"/>
    <mergeCell ref="M20:M21"/>
    <mergeCell ref="N20:N21"/>
    <mergeCell ref="O20:O21"/>
    <mergeCell ref="J14:J15"/>
    <mergeCell ref="K14:K15"/>
    <mergeCell ref="L14:L15"/>
    <mergeCell ref="M14:M15"/>
    <mergeCell ref="N14:N15"/>
    <mergeCell ref="B26:E26"/>
    <mergeCell ref="A24:H24"/>
    <mergeCell ref="A23:F23"/>
    <mergeCell ref="A14:A15"/>
    <mergeCell ref="A20:A21"/>
    <mergeCell ref="A1:O1"/>
    <mergeCell ref="A2:O2"/>
    <mergeCell ref="A3:O3"/>
    <mergeCell ref="A5:A6"/>
    <mergeCell ref="B5:B6"/>
    <mergeCell ref="C5:C6"/>
    <mergeCell ref="O5:O6"/>
    <mergeCell ref="K5:K6"/>
    <mergeCell ref="L5:L6"/>
    <mergeCell ref="N5:N6"/>
    <mergeCell ref="D5:D6"/>
    <mergeCell ref="E5:E6"/>
    <mergeCell ref="F5:G5"/>
    <mergeCell ref="H5:I5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6" ma:contentTypeDescription="Vytvoří nový dokument" ma:contentTypeScope="" ma:versionID="55539fa9c7b3ba2b7da0104f05208da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8394dc16d6c0f67c3b7fd8336798b62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67B5C3-D642-4FE3-B5E8-104C8573C2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4197F1-44AC-4F35-9772-3DFE815F7A03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infopath/2007/PartnerControls"/>
    <ds:schemaRef ds:uri="http://purl.org/dc/elements/1.1/"/>
    <ds:schemaRef ds:uri="63ef4d09-7a27-477e-abfe-88d2d0877d3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dcterms:created xsi:type="dcterms:W3CDTF">2019-08-01T11:10:14Z</dcterms:created>
  <dcterms:modified xsi:type="dcterms:W3CDTF">2023-04-12T10:03:40Z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