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ŠB\etapa VII\03_DSP\02_Specifikace dodávek\"/>
    </mc:Choice>
  </mc:AlternateContent>
  <xr:revisionPtr revIDLastSave="0" documentId="13_ncr:1_{3F54615A-B39A-4744-8F20-D6ACA450B143}" xr6:coauthVersionLast="47" xr6:coauthVersionMax="47" xr10:uidLastSave="{00000000-0000-0000-0000-000000000000}"/>
  <bookViews>
    <workbookView xWindow="-120" yWindow="-120" windowWidth="38640" windowHeight="21240" tabRatio="914" activeTab="21" xr2:uid="{00000000-000D-0000-FFFF-FFFF00000000}"/>
  </bookViews>
  <sheets>
    <sheet name="2.1. ASŘ" sheetId="3" r:id="rId1"/>
    <sheet name="2.2. FEI" sheetId="5" r:id="rId2"/>
    <sheet name="2.3. VECII" sheetId="6" r:id="rId3"/>
    <sheet name="2.4. VECIII" sheetId="7" r:id="rId4"/>
    <sheet name="2.5. A" sheetId="8" r:id="rId5"/>
    <sheet name="2.6. C" sheetId="9" r:id="rId6"/>
    <sheet name="2.7.SH" sheetId="10" r:id="rId7"/>
    <sheet name="2.8.VSH" sheetId="11" r:id="rId8"/>
    <sheet name="2.9.NM" sheetId="12" r:id="rId9"/>
    <sheet name="2.10.NK" sheetId="13" r:id="rId10"/>
    <sheet name="2.11.CPIT" sheetId="14" r:id="rId11"/>
    <sheet name="2.12.CPI" sheetId="15" r:id="rId12"/>
    <sheet name="2.13.GP" sheetId="16" r:id="rId13"/>
    <sheet name="2.14.N" sheetId="17" r:id="rId14"/>
    <sheet name="2.15.D" sheetId="18" r:id="rId15"/>
    <sheet name="2.16.IET" sheetId="20" r:id="rId16"/>
    <sheet name="2.17.UMŠ" sheetId="21" r:id="rId17"/>
    <sheet name="2.18.F" sheetId="23" r:id="rId18"/>
    <sheet name="2.19.G" sheetId="24" r:id="rId19"/>
    <sheet name="2.20.JK" sheetId="25" r:id="rId20"/>
    <sheet name="2.21.NA" sheetId="26" r:id="rId21"/>
    <sheet name="2.22 ELE" sheetId="29" r:id="rId22"/>
  </sheets>
  <definedNames>
    <definedName name="Excel_BuiltIn_Print_Area_1_1" localSheetId="0">'2.1. ASŘ'!#REF!</definedName>
    <definedName name="Excel_BuiltIn_Print_Area_1_1" localSheetId="1">'2.2. FEI'!#REF!</definedName>
    <definedName name="Excel_BuiltIn_Print_Area_1_1" localSheetId="2">'2.3. VECII'!#REF!</definedName>
    <definedName name="Excel_BuiltIn_Print_Area_1_1" localSheetId="3">'2.4. VECIII'!#REF!</definedName>
    <definedName name="Excel_BuiltIn_Print_Area_1_1">#REF!</definedName>
    <definedName name="Excel_BuiltIn_Print_Area_2" localSheetId="1">#REF!</definedName>
    <definedName name="Excel_BuiltIn_Print_Area_2" localSheetId="2">#REF!</definedName>
    <definedName name="Excel_BuiltIn_Print_Area_2" localSheetId="3">#REF!</definedName>
    <definedName name="Excel_BuiltIn_Print_Area_2">#REF!</definedName>
    <definedName name="Excel_BuiltIn_Print_Area_3" localSheetId="1">#REF!</definedName>
    <definedName name="Excel_BuiltIn_Print_Area_3" localSheetId="2">#REF!</definedName>
    <definedName name="Excel_BuiltIn_Print_Area_3" localSheetId="3">#REF!</definedName>
    <definedName name="Excel_BuiltIn_Print_Area_3">#REF!</definedName>
    <definedName name="Excel_BuiltIn_Print_Titles_2" localSheetId="1">#REF!</definedName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3" localSheetId="1">#REF!</definedName>
    <definedName name="Excel_BuiltIn_Print_Titles_3" localSheetId="2">#REF!</definedName>
    <definedName name="Excel_BuiltIn_Print_Titles_3" localSheetId="3">#REF!</definedName>
    <definedName name="Excel_BuiltIn_Print_Titles_3">#REF!</definedName>
    <definedName name="_xlnm.Print_Titles" localSheetId="0">'2.1. ASŘ'!$1:$5</definedName>
    <definedName name="_xlnm.Print_Titles" localSheetId="1">'2.2. FEI'!$1:$5</definedName>
    <definedName name="_xlnm.Print_Titles" localSheetId="2">'2.3. VECII'!$1:$5</definedName>
    <definedName name="_xlnm.Print_Titles" localSheetId="3">'2.4. VECIII'!$1:$5</definedName>
    <definedName name="_xlnm.Print_Area" localSheetId="0">'2.1. ASŘ'!$A$1:$K$25</definedName>
    <definedName name="_xlnm.Print_Area" localSheetId="1">'2.2. FEI'!$A$1:$K$77</definedName>
    <definedName name="_xlnm.Print_Area" localSheetId="2">'2.3. VECII'!$A$1:$K$49</definedName>
    <definedName name="_xlnm.Print_Area" localSheetId="3">'2.4. VECIII'!$A$1:$K$51</definedName>
    <definedName name="_xlnm.Print_Area" localSheetId="4">'2.5. A'!$A$1:$K$48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9" l="1"/>
  <c r="C3" i="29"/>
  <c r="C2" i="29"/>
  <c r="C1" i="29"/>
  <c r="A9" i="5" l="1"/>
  <c r="A9" i="26"/>
  <c r="A10" i="26" s="1"/>
  <c r="A11" i="26" s="1"/>
  <c r="A12" i="26" s="1"/>
  <c r="G3" i="26"/>
  <c r="C3" i="26"/>
  <c r="C2" i="26"/>
  <c r="C1" i="26"/>
  <c r="A9" i="25"/>
  <c r="G3" i="25"/>
  <c r="C3" i="25"/>
  <c r="C2" i="25"/>
  <c r="C1" i="25"/>
  <c r="A11" i="18" l="1"/>
  <c r="A12" i="18" s="1"/>
  <c r="G3" i="24"/>
  <c r="C3" i="24"/>
  <c r="C2" i="24"/>
  <c r="C1" i="24"/>
  <c r="G3" i="23"/>
  <c r="C3" i="23"/>
  <c r="C2" i="23"/>
  <c r="C1" i="23"/>
  <c r="A9" i="21"/>
  <c r="A10" i="21" s="1"/>
  <c r="G3" i="21"/>
  <c r="C3" i="21"/>
  <c r="C2" i="21"/>
  <c r="C1" i="21"/>
  <c r="A9" i="20"/>
  <c r="G3" i="20"/>
  <c r="C3" i="20"/>
  <c r="C2" i="20"/>
  <c r="C1" i="20"/>
  <c r="G3" i="18" l="1"/>
  <c r="C3" i="18"/>
  <c r="C2" i="18"/>
  <c r="C1" i="18"/>
  <c r="A43" i="17"/>
  <c r="A44" i="17" s="1"/>
  <c r="A39" i="17"/>
  <c r="A40" i="17" s="1"/>
  <c r="A41" i="17" s="1"/>
  <c r="A35" i="17"/>
  <c r="A36" i="17" s="1"/>
  <c r="A37" i="17" s="1"/>
  <c r="A31" i="17"/>
  <c r="A32" i="17" s="1"/>
  <c r="A33" i="17" s="1"/>
  <c r="A27" i="17"/>
  <c r="A28" i="17" s="1"/>
  <c r="A29" i="17" s="1"/>
  <c r="A23" i="17"/>
  <c r="A24" i="17" s="1"/>
  <c r="A25" i="17" s="1"/>
  <c r="A19" i="17"/>
  <c r="A20" i="17" s="1"/>
  <c r="A21" i="17" s="1"/>
  <c r="A15" i="17"/>
  <c r="A16" i="17" s="1"/>
  <c r="A17" i="17" s="1"/>
  <c r="A9" i="17"/>
  <c r="A10" i="17" s="1"/>
  <c r="G3" i="17"/>
  <c r="C3" i="17"/>
  <c r="C2" i="17"/>
  <c r="C1" i="17"/>
  <c r="A44" i="16"/>
  <c r="A45" i="16" s="1"/>
  <c r="A40" i="16"/>
  <c r="A41" i="16" s="1"/>
  <c r="A42" i="16" s="1"/>
  <c r="A36" i="16"/>
  <c r="A37" i="16" s="1"/>
  <c r="A38" i="16" s="1"/>
  <c r="A32" i="16"/>
  <c r="A33" i="16" s="1"/>
  <c r="A34" i="16" s="1"/>
  <c r="A28" i="16"/>
  <c r="A29" i="16" s="1"/>
  <c r="A30" i="16" s="1"/>
  <c r="A25" i="16"/>
  <c r="A26" i="16" s="1"/>
  <c r="A24" i="16"/>
  <c r="A20" i="16"/>
  <c r="A21" i="16" s="1"/>
  <c r="A22" i="16" s="1"/>
  <c r="A16" i="16"/>
  <c r="A17" i="16" s="1"/>
  <c r="A18" i="16" s="1"/>
  <c r="A10" i="16"/>
  <c r="A9" i="16"/>
  <c r="G3" i="16"/>
  <c r="C3" i="16"/>
  <c r="C2" i="16"/>
  <c r="C1" i="16"/>
  <c r="A43" i="15"/>
  <c r="A44" i="15" s="1"/>
  <c r="A39" i="15"/>
  <c r="A40" i="15" s="1"/>
  <c r="A41" i="15" s="1"/>
  <c r="A35" i="15"/>
  <c r="A36" i="15" s="1"/>
  <c r="A37" i="15" s="1"/>
  <c r="A31" i="15"/>
  <c r="A32" i="15" s="1"/>
  <c r="A33" i="15" s="1"/>
  <c r="A27" i="15"/>
  <c r="A28" i="15" s="1"/>
  <c r="A29" i="15" s="1"/>
  <c r="A23" i="15"/>
  <c r="A24" i="15" s="1"/>
  <c r="A25" i="15" s="1"/>
  <c r="A19" i="15"/>
  <c r="A20" i="15" s="1"/>
  <c r="A21" i="15" s="1"/>
  <c r="A15" i="15"/>
  <c r="A16" i="15" s="1"/>
  <c r="A17" i="15" s="1"/>
  <c r="A9" i="15"/>
  <c r="A10" i="15" s="1"/>
  <c r="G3" i="15"/>
  <c r="C3" i="15"/>
  <c r="C2" i="15"/>
  <c r="C1" i="15"/>
  <c r="A42" i="14" l="1"/>
  <c r="A43" i="14" s="1"/>
  <c r="A38" i="14"/>
  <c r="A39" i="14" s="1"/>
  <c r="A40" i="14" s="1"/>
  <c r="A34" i="14"/>
  <c r="A35" i="14" s="1"/>
  <c r="A36" i="14" s="1"/>
  <c r="A30" i="14"/>
  <c r="A31" i="14" s="1"/>
  <c r="A32" i="14" s="1"/>
  <c r="A26" i="14"/>
  <c r="A27" i="14" s="1"/>
  <c r="A28" i="14" s="1"/>
  <c r="A22" i="14"/>
  <c r="A23" i="14" s="1"/>
  <c r="A24" i="14" s="1"/>
  <c r="A18" i="14"/>
  <c r="A19" i="14" s="1"/>
  <c r="A20" i="14" s="1"/>
  <c r="A14" i="14"/>
  <c r="A15" i="14" s="1"/>
  <c r="A16" i="14" s="1"/>
  <c r="A9" i="14"/>
  <c r="G3" i="14"/>
  <c r="C3" i="14"/>
  <c r="C2" i="14"/>
  <c r="C1" i="14"/>
  <c r="A40" i="13" l="1"/>
  <c r="A41" i="13" s="1"/>
  <c r="A36" i="13"/>
  <c r="A37" i="13" s="1"/>
  <c r="A38" i="13" s="1"/>
  <c r="A32" i="13"/>
  <c r="A33" i="13" s="1"/>
  <c r="A34" i="13" s="1"/>
  <c r="A28" i="13"/>
  <c r="A29" i="13" s="1"/>
  <c r="A30" i="13" s="1"/>
  <c r="A24" i="13"/>
  <c r="A25" i="13" s="1"/>
  <c r="A26" i="13" s="1"/>
  <c r="A20" i="13"/>
  <c r="A21" i="13" s="1"/>
  <c r="A22" i="13" s="1"/>
  <c r="A16" i="13"/>
  <c r="A17" i="13" s="1"/>
  <c r="A18" i="13" s="1"/>
  <c r="A12" i="13"/>
  <c r="A13" i="13" s="1"/>
  <c r="A14" i="13" s="1"/>
  <c r="G3" i="13"/>
  <c r="C3" i="13"/>
  <c r="C2" i="13"/>
  <c r="C1" i="13"/>
  <c r="A42" i="12"/>
  <c r="A43" i="12" s="1"/>
  <c r="A38" i="12"/>
  <c r="A39" i="12" s="1"/>
  <c r="A40" i="12" s="1"/>
  <c r="A34" i="12"/>
  <c r="A35" i="12" s="1"/>
  <c r="A36" i="12" s="1"/>
  <c r="A30" i="12"/>
  <c r="A31" i="12" s="1"/>
  <c r="A32" i="12" s="1"/>
  <c r="A26" i="12"/>
  <c r="A27" i="12" s="1"/>
  <c r="A28" i="12" s="1"/>
  <c r="A22" i="12"/>
  <c r="A23" i="12" s="1"/>
  <c r="A24" i="12" s="1"/>
  <c r="A18" i="12"/>
  <c r="A19" i="12" s="1"/>
  <c r="A20" i="12" s="1"/>
  <c r="A14" i="12"/>
  <c r="A15" i="12" s="1"/>
  <c r="A16" i="12" s="1"/>
  <c r="A9" i="12"/>
  <c r="G3" i="12"/>
  <c r="C3" i="12"/>
  <c r="C2" i="12"/>
  <c r="C1" i="12"/>
  <c r="A42" i="11"/>
  <c r="A43" i="11" s="1"/>
  <c r="A38" i="11"/>
  <c r="A39" i="11" s="1"/>
  <c r="A40" i="11" s="1"/>
  <c r="A34" i="11"/>
  <c r="A35" i="11" s="1"/>
  <c r="A36" i="11" s="1"/>
  <c r="A30" i="11"/>
  <c r="A31" i="11" s="1"/>
  <c r="A32" i="11" s="1"/>
  <c r="A26" i="11"/>
  <c r="A27" i="11" s="1"/>
  <c r="A28" i="11" s="1"/>
  <c r="A22" i="11"/>
  <c r="A23" i="11" s="1"/>
  <c r="A24" i="11" s="1"/>
  <c r="A18" i="11"/>
  <c r="A19" i="11" s="1"/>
  <c r="A20" i="11" s="1"/>
  <c r="A14" i="11"/>
  <c r="A15" i="11" s="1"/>
  <c r="A16" i="11" s="1"/>
  <c r="A9" i="11"/>
  <c r="G3" i="11"/>
  <c r="C3" i="11"/>
  <c r="C2" i="11"/>
  <c r="C1" i="11"/>
  <c r="A26" i="10"/>
  <c r="A27" i="10" s="1"/>
  <c r="A28" i="10" s="1"/>
  <c r="A30" i="10"/>
  <c r="A31" i="10" s="1"/>
  <c r="A32" i="10" s="1"/>
  <c r="A34" i="10"/>
  <c r="A35" i="10" s="1"/>
  <c r="A36" i="10" s="1"/>
  <c r="A38" i="10"/>
  <c r="A39" i="10" s="1"/>
  <c r="A40" i="10" s="1"/>
  <c r="A42" i="10"/>
  <c r="A43" i="10"/>
  <c r="A22" i="10"/>
  <c r="A23" i="10" s="1"/>
  <c r="A24" i="10" s="1"/>
  <c r="A18" i="10"/>
  <c r="A19" i="10" s="1"/>
  <c r="A20" i="10" s="1"/>
  <c r="A14" i="10"/>
  <c r="A15" i="10" s="1"/>
  <c r="A16" i="10" s="1"/>
  <c r="A9" i="10"/>
  <c r="G3" i="10"/>
  <c r="C3" i="10"/>
  <c r="C2" i="10"/>
  <c r="C1" i="10"/>
  <c r="J17" i="9" l="1"/>
  <c r="A13" i="9"/>
  <c r="A14" i="9" s="1"/>
  <c r="A15" i="9" s="1"/>
  <c r="A16" i="9" s="1"/>
  <c r="A17" i="9" s="1"/>
  <c r="A18" i="9" s="1"/>
  <c r="A19" i="9" s="1"/>
  <c r="A20" i="9" s="1"/>
  <c r="A21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9" i="9" l="1"/>
  <c r="G3" i="9"/>
  <c r="C3" i="9"/>
  <c r="C2" i="9"/>
  <c r="C1" i="9"/>
  <c r="J21" i="8"/>
  <c r="A16" i="8" l="1"/>
  <c r="A19" i="8" s="1"/>
  <c r="A20" i="8" s="1"/>
  <c r="A21" i="8" s="1"/>
  <c r="A22" i="8" s="1"/>
  <c r="A23" i="8" s="1"/>
  <c r="A24" i="8" s="1"/>
  <c r="A25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9" i="8"/>
  <c r="A10" i="8" s="1"/>
  <c r="G3" i="8"/>
  <c r="C3" i="8"/>
  <c r="C2" i="8"/>
  <c r="C1" i="8"/>
  <c r="A72" i="5" l="1"/>
  <c r="A15" i="7" l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9" i="7"/>
  <c r="A10" i="7" s="1"/>
  <c r="A11" i="7" s="1"/>
  <c r="A12" i="7" s="1"/>
  <c r="K3" i="7"/>
  <c r="G3" i="7"/>
  <c r="C3" i="7"/>
  <c r="C2" i="7"/>
  <c r="C1" i="7"/>
  <c r="A13" i="6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9" i="6"/>
  <c r="A10" i="6" s="1"/>
  <c r="K3" i="6"/>
  <c r="G3" i="6"/>
  <c r="C3" i="6"/>
  <c r="C2" i="6"/>
  <c r="C1" i="6"/>
  <c r="A63" i="5"/>
  <c r="A64" i="5" s="1"/>
  <c r="A65" i="5" s="1"/>
  <c r="A66" i="5" s="1"/>
  <c r="A67" i="5" s="1"/>
  <c r="A68" i="5" s="1"/>
  <c r="A69" i="5" s="1"/>
  <c r="A12" i="5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4" i="7" l="1"/>
  <c r="A45" i="7" s="1"/>
  <c r="A46" i="7" s="1"/>
  <c r="A42" i="6"/>
  <c r="A43" i="6" s="1"/>
  <c r="A44" i="6" s="1"/>
  <c r="A56" i="5"/>
  <c r="A57" i="5" s="1"/>
  <c r="A58" i="5" s="1"/>
  <c r="A59" i="5" s="1"/>
  <c r="A60" i="5" s="1"/>
  <c r="A47" i="5"/>
  <c r="A48" i="5" s="1"/>
  <c r="A49" i="5" s="1"/>
  <c r="A50" i="5" s="1"/>
  <c r="A51" i="5" s="1"/>
  <c r="A52" i="5" s="1"/>
  <c r="A53" i="5" s="1"/>
  <c r="K3" i="5"/>
  <c r="G3" i="5"/>
  <c r="C3" i="5"/>
  <c r="C2" i="5"/>
  <c r="C1" i="5"/>
  <c r="A8" i="3" l="1"/>
  <c r="A9" i="3" s="1"/>
  <c r="A10" i="3" s="1"/>
  <c r="A11" i="3" s="1"/>
  <c r="A12" i="3" s="1"/>
  <c r="A13" i="3" s="1"/>
  <c r="A14" i="3" s="1"/>
  <c r="A15" i="3" s="1"/>
</calcChain>
</file>

<file path=xl/sharedStrings.xml><?xml version="1.0" encoding="utf-8"?>
<sst xmlns="http://schemas.openxmlformats.org/spreadsheetml/2006/main" count="3307" uniqueCount="306">
  <si>
    <t>Poř. číslo</t>
  </si>
  <si>
    <t>Okruh
KKS</t>
  </si>
  <si>
    <t>m.
j.</t>
  </si>
  <si>
    <t>Název okruhu - přístroje</t>
  </si>
  <si>
    <t>Napájení</t>
  </si>
  <si>
    <t>Výrobce, dodavatel</t>
  </si>
  <si>
    <t>Typ</t>
  </si>
  <si>
    <t>Objednací číslo</t>
  </si>
  <si>
    <t>Poznámky</t>
  </si>
  <si>
    <t>ks</t>
  </si>
  <si>
    <t>OEZ</t>
  </si>
  <si>
    <t>Din lišta</t>
  </si>
  <si>
    <t>Weidmüller</t>
  </si>
  <si>
    <t>Ukončovací deska řadové svorky</t>
  </si>
  <si>
    <t>AP SAK2.5/35+AST3+4</t>
  </si>
  <si>
    <t>Držák štítku</t>
  </si>
  <si>
    <t>Mn.</t>
  </si>
  <si>
    <t>Rozsah</t>
  </si>
  <si>
    <t>Na DIN lištu</t>
  </si>
  <si>
    <t>set</t>
  </si>
  <si>
    <t>Investor:</t>
  </si>
  <si>
    <t>Akce:</t>
  </si>
  <si>
    <t>Stupeň dokumentace:</t>
  </si>
  <si>
    <t>Část:</t>
  </si>
  <si>
    <t>Datum:</t>
  </si>
  <si>
    <t>VŠB – Technická univerzita Ostrava</t>
  </si>
  <si>
    <t>Energetický management VŠB</t>
  </si>
  <si>
    <t>DSP</t>
  </si>
  <si>
    <t>SKŘ</t>
  </si>
  <si>
    <t>Nadřazený ŘS sběru dat</t>
  </si>
  <si>
    <t>HPE DL360 Gen9 E5-2620v4, 16G, 2x300GB SAS, DVD-RW</t>
  </si>
  <si>
    <t>Hewlett-Packard</t>
  </si>
  <si>
    <t>230VAC</t>
  </si>
  <si>
    <t>Okruh</t>
  </si>
  <si>
    <t>HP iLO Adv 1-Svr incl 1yr TS&amp;U S</t>
  </si>
  <si>
    <t>HP 300GB 12G SAS 10K 2.5in SC ENT HDD</t>
  </si>
  <si>
    <t>AQ843375-425</t>
  </si>
  <si>
    <t>AQ512485-B21</t>
  </si>
  <si>
    <t>AQ720478-B21</t>
  </si>
  <si>
    <t>HP 3y Nbd DL360 Gen9 FC Service</t>
  </si>
  <si>
    <t>U7AL3E</t>
  </si>
  <si>
    <t xml:space="preserve">Processor(s): (1) Intel® Xeon® E5-2620v4 (2.1GHz/8-core/20MB).
Chipset: Intel® C610 Series Chipset.
Memory: 16GB (1x16GB) HP SmartMemory Dual Rank x4 DDR4-2400 Registered Advanced ECC.
Network Controller: HP Ethernet 1Gb 4-port 331 Adapter (4 x 10/100/1000Gb porty).
Storage Controller: HP Smart Array P440ar/2GB (RAID 0/1/1+0/5/5+0/6/6+0).
Internal Storage: 2 x HP 300GB 12G SAS 10K 2.5in SC ENT HDD, 8 x SFF 2,5" SSD/SAS/SATA HDD.
Optical Drive: DVD-RW Optical Drive.
PCI-Express Slots: 2 x PCIe 3.0. sloty, možnost doplnění dalšího slotu.
Power Supply: (1) 1x HP 500W FS Platinum Hot Plug Power Supply Kit, možnost doplnění redundantního zdroje.
Vzdálená správa: HP Integrated Lights-Out (HP iLO), volitelně licence pro pokročilé funkce.
Form Factor: 1U, Easy Install Rail Kit with Cable Management Arm, hloubka 69,85cm.
</t>
  </si>
  <si>
    <t>ClearSCADA Server 5000 pt</t>
  </si>
  <si>
    <t>Licence ClearSCADA Server pro max. 5000 datový bodů</t>
  </si>
  <si>
    <t>ClearSCADA WebX 1500+ pt Base Web Server License</t>
  </si>
  <si>
    <t>Licence ClearSCADA Web Server pro více než 1500 datový bodů</t>
  </si>
  <si>
    <t>ClearSCADA WebX 1 concurent Web Connection</t>
  </si>
  <si>
    <t xml:space="preserve">Licence ClearSCADA Webový klient </t>
  </si>
  <si>
    <t>ClearSCADA Annual Service and Support</t>
  </si>
  <si>
    <t>Podpora ClearSCADA 12 měsíců</t>
  </si>
  <si>
    <t>ClearSCADA Key Kit</t>
  </si>
  <si>
    <t>D112646</t>
  </si>
  <si>
    <t>Licenční klíč USB pro ClearSCADA pro výše uvedené licence</t>
  </si>
  <si>
    <t>Schneider Electric</t>
  </si>
  <si>
    <t>JCE</t>
  </si>
  <si>
    <t>24VDC</t>
  </si>
  <si>
    <t>24VAC</t>
  </si>
  <si>
    <t>FEI - EA136</t>
  </si>
  <si>
    <t>Sestava MT + Průtokoměr ultrazvukový - DN50</t>
  </si>
  <si>
    <t>Kampstrup</t>
  </si>
  <si>
    <t>Pojistkové pouzdro + Pojistka 1A</t>
  </si>
  <si>
    <t>FEI - EA139</t>
  </si>
  <si>
    <t>FEI - EA141</t>
  </si>
  <si>
    <t>VECII - PV123</t>
  </si>
  <si>
    <t>Převodník M-Bus EthMBUS - 4M</t>
  </si>
  <si>
    <t>Oceloplechový rozvaděč na stěnu 600×500×300, s montážním panelem, zamykatelný - 1 zámek, kapsa na dokumentaci</t>
  </si>
  <si>
    <t>Plombovací sada na jistič LTE</t>
  </si>
  <si>
    <t>Svorka Weidmuller SAK2.5 - rudá</t>
  </si>
  <si>
    <t>Svorka Weidmuller SAK2.5 - modrá</t>
  </si>
  <si>
    <t>Svorka Weidmuller SAK2.5 -béžová</t>
  </si>
  <si>
    <t>Žlab 40 x 40 mm</t>
  </si>
  <si>
    <t>CYA 1,5 mm2 modrá</t>
  </si>
  <si>
    <t>CYA 1,5 mm2 zelenožlutá</t>
  </si>
  <si>
    <t>CYA 1,5 mm2 rudá</t>
  </si>
  <si>
    <t>CYA 1,5 mm2 černá</t>
  </si>
  <si>
    <t>CYA 6 mm2 zelenožlutá</t>
  </si>
  <si>
    <t>Upínací držák, Weidmuller-  EW 35</t>
  </si>
  <si>
    <t>Průchodky Æ 5,5 ÷ 10 mm + matice - PG11</t>
  </si>
  <si>
    <t>Montážní a instalační materiál (značení, nýty, dutinky, popisky, očka, kotvení atd.)</t>
  </si>
  <si>
    <t>LTE-13B-1</t>
  </si>
  <si>
    <t>Jistič jednopólový 13A, 230/400V</t>
  </si>
  <si>
    <t>Jistič jednopólový 10A, 230/400V</t>
  </si>
  <si>
    <t>LTE-10B-1</t>
  </si>
  <si>
    <t>Na DIN lištu, jištění přívodu v rozvaděči RMAR</t>
  </si>
  <si>
    <t>VPU II 1+1 R 280V/40KA</t>
  </si>
  <si>
    <t>Přepěťová ochrana, 280V/40KA</t>
  </si>
  <si>
    <t>Proudový chránič, 25A</t>
  </si>
  <si>
    <t>OEZ - LFE</t>
  </si>
  <si>
    <t>PRO ECO 72W 24V 3A</t>
  </si>
  <si>
    <t>VE229100</t>
  </si>
  <si>
    <t>Zdroj 24VAC</t>
  </si>
  <si>
    <t>Jistič jednopólový 2A, 230/400V</t>
  </si>
  <si>
    <t>LTE-2B-1</t>
  </si>
  <si>
    <t>Jistič jednopólový 6A, 230/400V</t>
  </si>
  <si>
    <t>LTE-6B-1</t>
  </si>
  <si>
    <t>Servisní zásuvka</t>
  </si>
  <si>
    <t>ZSE-03</t>
  </si>
  <si>
    <t>Rozbočovací PE můstek</t>
  </si>
  <si>
    <t>CS-PE15</t>
  </si>
  <si>
    <t>Rozbočovací N můstek</t>
  </si>
  <si>
    <t>CS-N15</t>
  </si>
  <si>
    <t xml:space="preserve">Dveřní spínač </t>
  </si>
  <si>
    <t>Schneider-Electric</t>
  </si>
  <si>
    <t>SchT 5 S + STR 5 S F.SCHT 5 S</t>
  </si>
  <si>
    <t>Žlab 20 x 40 mm</t>
  </si>
  <si>
    <t>SCADApack 350E</t>
  </si>
  <si>
    <t>Převodník M-Bus RS232toMBUS - XL model 45</t>
  </si>
  <si>
    <t>Multical602</t>
  </si>
  <si>
    <t>SN:78258370</t>
  </si>
  <si>
    <t>SCHRACK</t>
  </si>
  <si>
    <t>Zdroj spínaný 1-fázový, 230/24VDC,1,5A</t>
  </si>
  <si>
    <t>9004840556988</t>
  </si>
  <si>
    <t>LP746201</t>
  </si>
  <si>
    <t>Zdroj 24VDC, 24VA</t>
  </si>
  <si>
    <t>UNZ-10T-X024</t>
  </si>
  <si>
    <t>XCKN2118G11</t>
  </si>
  <si>
    <t>SN:78258369</t>
  </si>
  <si>
    <t>SN:78258368</t>
  </si>
  <si>
    <t>SN:78258363</t>
  </si>
  <si>
    <t>SN:78252048</t>
  </si>
  <si>
    <t>SN:78252049</t>
  </si>
  <si>
    <t>SN:78258362</t>
  </si>
  <si>
    <t>Sestava MT + Průtokoměr ultrazvukový - DN32</t>
  </si>
  <si>
    <t>Sestava MT + Průtokoměr ultrazvukový - DN40</t>
  </si>
  <si>
    <t>Měřiče energií</t>
  </si>
  <si>
    <t>Rozvaděč RME1</t>
  </si>
  <si>
    <t>VECIII - PV113</t>
  </si>
  <si>
    <t>Sestava MT + Průtokoměr ultrazvukový - DN25</t>
  </si>
  <si>
    <t>SN:78258364</t>
  </si>
  <si>
    <t>SN:78258367</t>
  </si>
  <si>
    <t>SN:78258366</t>
  </si>
  <si>
    <t>Na DIN lištu, jištění přívodu v rozvaděči WLH160W30</t>
  </si>
  <si>
    <t>Na DIN lištu, jištění přívodu v rozvaděči RA1</t>
  </si>
  <si>
    <t>Plug-in module RS485 interface communication</t>
  </si>
  <si>
    <t>MGF3900R</t>
  </si>
  <si>
    <t>FEI - EB029</t>
  </si>
  <si>
    <t>Ethernet interface RS485 communicaion</t>
  </si>
  <si>
    <t>MGZEM001</t>
  </si>
  <si>
    <t>Jistič jednopólový 4A, 230/400V</t>
  </si>
  <si>
    <t>LTE-4B-1</t>
  </si>
  <si>
    <t>A-005</t>
  </si>
  <si>
    <t>Sestava MT + 2xPrůtokoměr ultrazvukový - DN40</t>
  </si>
  <si>
    <t>Sestava MT + 2xPrůtokoměr ultrazvukový - DN25</t>
  </si>
  <si>
    <t>Oceloplechový rozvaděč na stěnu 500×600×300, s montážním panelem, zamykatelný - 1 zámek, kapsa na dokumentaci</t>
  </si>
  <si>
    <t>ETIMAT 6 B 1p 6kA 13A</t>
  </si>
  <si>
    <t>002111515</t>
  </si>
  <si>
    <t>ETIMAT 6 B 1p 6kA 10A</t>
  </si>
  <si>
    <t>002111514</t>
  </si>
  <si>
    <t>ETI</t>
  </si>
  <si>
    <t>Řídící systém MODICON M221</t>
  </si>
  <si>
    <t>TM221CE24T</t>
  </si>
  <si>
    <t>Převodník M-Bus RETHtoMBUS - XL model 45</t>
  </si>
  <si>
    <t>ETITEC C T2 275/20 1+1</t>
  </si>
  <si>
    <t>EFI6-2 25/003-AC ETI</t>
  </si>
  <si>
    <t>002062132</t>
  </si>
  <si>
    <t>Schneider</t>
  </si>
  <si>
    <t>ETIMAT6 C 2p 6kA  2A</t>
  </si>
  <si>
    <t>002143508</t>
  </si>
  <si>
    <t>ETIMAT 6 B 1p 6kA 6A</t>
  </si>
  <si>
    <t>00211151</t>
  </si>
  <si>
    <t>ETIMAT 6 B 1p 6kA 4A</t>
  </si>
  <si>
    <t>002111511</t>
  </si>
  <si>
    <t>Rozvaděč C-RME1</t>
  </si>
  <si>
    <t>Rozvaděč A-RME1</t>
  </si>
  <si>
    <t>4.</t>
  </si>
  <si>
    <t>M-BUS modul horní</t>
  </si>
  <si>
    <t>Kamstrup</t>
  </si>
  <si>
    <t>Operátorské pracoviště - Telestěna</t>
  </si>
  <si>
    <t>DHL32-F600, 31.5" Full HD CCTV DID LCD monitor pro provoz 24/7</t>
  </si>
  <si>
    <t>DHL32-F600</t>
  </si>
  <si>
    <t>Dell OptiPlex 3050 SFF, černá</t>
  </si>
  <si>
    <t>VGA karta 6xMini Display Port kompatibilní s dodávanými PC</t>
  </si>
  <si>
    <t>AMD FirePro W600, 100-505968</t>
  </si>
  <si>
    <t>16 GB RAM DDR4 kompatibilní s dodávanými PC</t>
  </si>
  <si>
    <t>Logitech Wireless Desktop MK270, CZ</t>
  </si>
  <si>
    <t>1.</t>
  </si>
  <si>
    <t>Dahua</t>
  </si>
  <si>
    <t>2.</t>
  </si>
  <si>
    <t>Propojovací kable mini Display Port na HDMI 2m</t>
  </si>
  <si>
    <t>3.</t>
  </si>
  <si>
    <t>Dell</t>
  </si>
  <si>
    <t>3050-8498</t>
  </si>
  <si>
    <t>AMD</t>
  </si>
  <si>
    <t>5.</t>
  </si>
  <si>
    <t>6.</t>
  </si>
  <si>
    <t>Bezdrátový set (klávesnice + myš)</t>
  </si>
  <si>
    <t>Logitech</t>
  </si>
  <si>
    <t>Jistič dvoupólový 2A, 230/400V</t>
  </si>
  <si>
    <t>ETIMAT6 B 1p 6kA  2A</t>
  </si>
  <si>
    <t>ETIMAT6 B 1p 6kA  4A</t>
  </si>
  <si>
    <t>002111510</t>
  </si>
  <si>
    <t>A-005-kotelna</t>
  </si>
  <si>
    <t>C-007</t>
  </si>
  <si>
    <t>C-008</t>
  </si>
  <si>
    <t>7.</t>
  </si>
  <si>
    <t>8.</t>
  </si>
  <si>
    <t>9.</t>
  </si>
  <si>
    <t>Notebook Asus T303UA</t>
  </si>
  <si>
    <t>ASUS</t>
  </si>
  <si>
    <t>12,5T/i7-6500U/512SSD/8GB/Win10Pro</t>
  </si>
  <si>
    <t>i5-7200U/8GB/256SSD/2RSe</t>
  </si>
  <si>
    <t>Notebook HP Envy 13-ab000nc FHD</t>
  </si>
  <si>
    <t>HP</t>
  </si>
  <si>
    <t>DELL</t>
  </si>
  <si>
    <t>Notebook DELL Vostro 5468</t>
  </si>
  <si>
    <t>14"HD i5-7200U/8GB/256SSD</t>
  </si>
  <si>
    <t>SH-013</t>
  </si>
  <si>
    <t>PE-12</t>
  </si>
  <si>
    <t>N-12</t>
  </si>
  <si>
    <t>OEZ:41879</t>
  </si>
  <si>
    <t>OEZ:41878</t>
  </si>
  <si>
    <t>OEZ:42380</t>
  </si>
  <si>
    <t>OEZ:42389</t>
  </si>
  <si>
    <t>OEZ:35686</t>
  </si>
  <si>
    <t>OEZ:41874</t>
  </si>
  <si>
    <t>OEZ:41876</t>
  </si>
  <si>
    <t>OEZ:41875</t>
  </si>
  <si>
    <t>OEZ:41913</t>
  </si>
  <si>
    <t>LTE</t>
  </si>
  <si>
    <t xml:space="preserve">Napájecí zdroj 24VAC/DC </t>
  </si>
  <si>
    <t>LFE-25-2-030AC</t>
  </si>
  <si>
    <t>SVC-350-1N-MZ</t>
  </si>
  <si>
    <t>Přepěťová ochrana</t>
  </si>
  <si>
    <t>TM221CE16T</t>
  </si>
  <si>
    <t>Rozvaděč SH-RME1</t>
  </si>
  <si>
    <t xml:space="preserve">Na DIN lištu, jištění přívodu ve stávajícím rozvaděči </t>
  </si>
  <si>
    <t>Sestava MT + Průtokoměr ultrazvukový - DN100</t>
  </si>
  <si>
    <t>NSH-139</t>
  </si>
  <si>
    <t>Rozvaděč VSH-RME1</t>
  </si>
  <si>
    <t>NM-007</t>
  </si>
  <si>
    <t>Rozvaděč NM-RME1</t>
  </si>
  <si>
    <t>NK-013</t>
  </si>
  <si>
    <t>Rozvaděč NK-RME1</t>
  </si>
  <si>
    <t>SIEMENS</t>
  </si>
  <si>
    <t>CPIT-RT111</t>
  </si>
  <si>
    <t>Sestava MT + Průtokoměr ultrazvukový - DN65</t>
  </si>
  <si>
    <t>ELCO</t>
  </si>
  <si>
    <t>ZSR-30</t>
  </si>
  <si>
    <t>Rozvaděč CPIT-RME1</t>
  </si>
  <si>
    <t>CPI-PI158</t>
  </si>
  <si>
    <t>Rozvaděč CPI-RME1</t>
  </si>
  <si>
    <t>Sestava MT + Průtokoměr ultrazvukový - DN20</t>
  </si>
  <si>
    <t>GP-GP3</t>
  </si>
  <si>
    <t>Rozvaděč GP-RME1</t>
  </si>
  <si>
    <t>N-N103</t>
  </si>
  <si>
    <t>Rozvaděč N-RME1</t>
  </si>
  <si>
    <t>Sestava MT + Průtokoměr ultrazvukový - DN80</t>
  </si>
  <si>
    <t>D-D21</t>
  </si>
  <si>
    <t>kss</t>
  </si>
  <si>
    <t>MBUS Splitter</t>
  </si>
  <si>
    <t>ELVACO</t>
  </si>
  <si>
    <t>M-BUS modul</t>
  </si>
  <si>
    <t>Siemens</t>
  </si>
  <si>
    <t>Oceloplechový rozvaděč na stěnu 500×600×300, s montážním panelem, zamykatelný</t>
  </si>
  <si>
    <t>Rozšiřující karta pro Modicon 8xAi</t>
  </si>
  <si>
    <t>TM3AI8</t>
  </si>
  <si>
    <t>Teplotní čidlo, příložné, 4÷20mA/0÷100°C</t>
  </si>
  <si>
    <t>Sensit</t>
  </si>
  <si>
    <t>NS540</t>
  </si>
  <si>
    <t>SN:</t>
  </si>
  <si>
    <t>IET-PS</t>
  </si>
  <si>
    <t>UMŠ-PS</t>
  </si>
  <si>
    <t>Sestava MT + Průtokoměr ultrazvukový - DN125</t>
  </si>
  <si>
    <t>Převodník M-Bus ETHtoMBUS</t>
  </si>
  <si>
    <t>Rozvidnice na omítku, 26 pozic</t>
  </si>
  <si>
    <t>ACQUA 3926-T</t>
  </si>
  <si>
    <t>Rozvaděč IET-RME1</t>
  </si>
  <si>
    <t>Rozvaděč UMŠ-RME1</t>
  </si>
  <si>
    <t>Rozvaděč D-RME1</t>
  </si>
  <si>
    <t>Rozvaděč F-RME1</t>
  </si>
  <si>
    <t>Rozvaděč G-RME1</t>
  </si>
  <si>
    <t>Rozvaděč D-RME1.1</t>
  </si>
  <si>
    <t>Sestava MT + 2xPrůtokoměr ultrazvukový - DN50</t>
  </si>
  <si>
    <t>Sestava MT + 2xPrůtokoměr ultrazvukový - DN65</t>
  </si>
  <si>
    <t>D029</t>
  </si>
  <si>
    <t>D026</t>
  </si>
  <si>
    <t>JK-PS</t>
  </si>
  <si>
    <t>Sestava MT + Průtokoměr ultrazvukový - DN150</t>
  </si>
  <si>
    <t>Multical603</t>
  </si>
  <si>
    <t>Rozvaděč JK-RME1</t>
  </si>
  <si>
    <t>NA-PS</t>
  </si>
  <si>
    <t>Sestava MT + Průtokoměr ultrazvukový - DN200</t>
  </si>
  <si>
    <t xml:space="preserve">Doplnění MaR ozvaděče na NA </t>
  </si>
  <si>
    <t>FEI-EA004</t>
  </si>
  <si>
    <t>dodáno v VI.etapě</t>
  </si>
  <si>
    <t>Multical803</t>
  </si>
  <si>
    <t>dodáno v VI.etapě, průtokoměr firmy Siemens</t>
  </si>
  <si>
    <t>ELEKTROMĚRY</t>
  </si>
  <si>
    <t>DIRIS Digiware, D-50, displej</t>
  </si>
  <si>
    <t>SOCOMEC</t>
  </si>
  <si>
    <t>DIRIS Digiware, modul U-30</t>
  </si>
  <si>
    <t>DIRIS Digiware, modul I-35</t>
  </si>
  <si>
    <t>Proudový senzor TF-200</t>
  </si>
  <si>
    <t>DIRIS Digiware P-15, zdroj</t>
  </si>
  <si>
    <t>Proudový senzor TF-55</t>
  </si>
  <si>
    <t>Proudový senzor TF-120</t>
  </si>
  <si>
    <t>Proudový senzor TR-24</t>
  </si>
  <si>
    <t>Proudový senzor TR-36</t>
  </si>
  <si>
    <t>AMR-OP87, operátroský panel</t>
  </si>
  <si>
    <t>AMiT</t>
  </si>
  <si>
    <t>DLM6</t>
  </si>
  <si>
    <t>LandisGyr</t>
  </si>
  <si>
    <t>Proudový senzor TR-10</t>
  </si>
  <si>
    <t>Proudový senzor TR-14</t>
  </si>
  <si>
    <t>Proudový senzor TR-21</t>
  </si>
  <si>
    <t>Proudový senzor TR-32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</si>
</sst>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mm\/yyyy"/>
  </numFmts>
  <fonts count="28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e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31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44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vertical="top"/>
    </xf>
    <xf numFmtId="16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3" fillId="0" borderId="0" xfId="0" applyFont="1" applyAlignment="1">
      <alignment vertical="top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4" fillId="0" borderId="4" xfId="0" applyFont="1" applyFill="1" applyBorder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0" fillId="0" borderId="6" xfId="0" applyNumberForma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164" fontId="0" fillId="0" borderId="5" xfId="0" applyNumberFormat="1" applyFill="1" applyBorder="1" applyAlignment="1">
      <alignment vertical="center"/>
    </xf>
    <xf numFmtId="0" fontId="3" fillId="0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right" vertical="center"/>
    </xf>
    <xf numFmtId="0" fontId="0" fillId="0" borderId="5" xfId="0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right" vertical="center" wrapText="1"/>
    </xf>
    <xf numFmtId="49" fontId="0" fillId="0" borderId="5" xfId="0" applyNumberFormat="1" applyFill="1" applyBorder="1" applyAlignment="1">
      <alignment horizontal="right" vertical="center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quotePrefix="1" applyNumberFormat="1" applyBorder="1"/>
    <xf numFmtId="0" fontId="4" fillId="0" borderId="5" xfId="0" applyFont="1" applyFill="1" applyBorder="1" applyAlignment="1">
      <alignment vertical="center" wrapText="1"/>
    </xf>
    <xf numFmtId="0" fontId="7" fillId="0" borderId="5" xfId="0" quotePrefix="1" applyNumberFormat="1" applyFont="1" applyBorder="1"/>
    <xf numFmtId="0" fontId="3" fillId="0" borderId="5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0" fillId="0" borderId="5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3" fillId="0" borderId="5" xfId="0" quotePrefix="1" applyNumberFormat="1" applyFont="1" applyBorder="1" applyAlignment="1"/>
    <xf numFmtId="0" fontId="0" fillId="0" borderId="5" xfId="0" applyBorder="1" applyAlignment="1">
      <alignment vertical="top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 vertical="top"/>
    </xf>
    <xf numFmtId="49" fontId="0" fillId="0" borderId="5" xfId="0" applyNumberFormat="1" applyBorder="1" applyAlignment="1">
      <alignment horizontal="left" vertical="top" wrapText="1"/>
    </xf>
    <xf numFmtId="0" fontId="12" fillId="0" borderId="0" xfId="0" applyFont="1" applyFill="1" applyBorder="1" applyAlignment="1">
      <alignment vertical="center"/>
    </xf>
    <xf numFmtId="164" fontId="13" fillId="0" borderId="5" xfId="0" applyNumberFormat="1" applyFont="1" applyFill="1" applyBorder="1" applyAlignment="1">
      <alignment vertical="center"/>
    </xf>
    <xf numFmtId="0" fontId="9" fillId="0" borderId="5" xfId="0" applyFont="1" applyBorder="1" applyAlignment="1">
      <alignment vertical="top" wrapText="1"/>
    </xf>
    <xf numFmtId="0" fontId="15" fillId="0" borderId="0" xfId="0" applyFont="1" applyAlignment="1">
      <alignment vertical="top"/>
    </xf>
    <xf numFmtId="0" fontId="14" fillId="0" borderId="0" xfId="0" applyFont="1" applyAlignment="1">
      <alignment horizontal="right" vertical="center"/>
    </xf>
    <xf numFmtId="165" fontId="15" fillId="0" borderId="0" xfId="0" applyNumberFormat="1" applyFont="1" applyAlignment="1">
      <alignment horizontal="left" vertical="center"/>
    </xf>
    <xf numFmtId="164" fontId="15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164" fontId="15" fillId="0" borderId="5" xfId="0" applyNumberFormat="1" applyFont="1" applyFill="1" applyBorder="1" applyAlignment="1">
      <alignment vertical="center"/>
    </xf>
    <xf numFmtId="0" fontId="15" fillId="0" borderId="5" xfId="0" applyFont="1" applyBorder="1" applyAlignment="1">
      <alignment horizontal="center" vertical="top"/>
    </xf>
    <xf numFmtId="0" fontId="15" fillId="0" borderId="5" xfId="0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left" vertical="center"/>
    </xf>
    <xf numFmtId="0" fontId="15" fillId="0" borderId="5" xfId="0" applyFont="1" applyBorder="1" applyAlignment="1">
      <alignment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left" vertical="top" wrapText="1"/>
    </xf>
    <xf numFmtId="0" fontId="18" fillId="0" borderId="5" xfId="0" applyFont="1" applyFill="1" applyBorder="1" applyAlignment="1">
      <alignment horizontal="left" vertical="top" wrapText="1"/>
    </xf>
    <xf numFmtId="0" fontId="19" fillId="0" borderId="5" xfId="0" applyFont="1" applyBorder="1" applyAlignment="1">
      <alignment vertical="top"/>
    </xf>
    <xf numFmtId="164" fontId="24" fillId="0" borderId="5" xfId="0" applyNumberFormat="1" applyFont="1" applyFill="1" applyBorder="1" applyAlignment="1">
      <alignment vertical="center"/>
    </xf>
    <xf numFmtId="0" fontId="15" fillId="0" borderId="5" xfId="0" quotePrefix="1" applyNumberFormat="1" applyFont="1" applyBorder="1"/>
    <xf numFmtId="0" fontId="18" fillId="0" borderId="5" xfId="0" applyFont="1" applyFill="1" applyBorder="1" applyAlignment="1">
      <alignment vertical="center" wrapText="1"/>
    </xf>
    <xf numFmtId="0" fontId="25" fillId="0" borderId="5" xfId="0" quotePrefix="1" applyNumberFormat="1" applyFont="1" applyBorder="1"/>
    <xf numFmtId="0" fontId="17" fillId="0" borderId="5" xfId="0" applyFont="1" applyBorder="1" applyAlignment="1">
      <alignment vertical="top"/>
    </xf>
    <xf numFmtId="0" fontId="17" fillId="0" borderId="5" xfId="0" applyFont="1" applyBorder="1" applyAlignment="1">
      <alignment horizontal="left" vertical="top"/>
    </xf>
    <xf numFmtId="0" fontId="17" fillId="0" borderId="0" xfId="0" applyFont="1" applyAlignment="1">
      <alignment vertical="top"/>
    </xf>
    <xf numFmtId="0" fontId="15" fillId="0" borderId="0" xfId="0" applyFont="1"/>
    <xf numFmtId="0" fontId="17" fillId="0" borderId="5" xfId="0" applyFont="1" applyBorder="1" applyAlignment="1">
      <alignment vertical="top" wrapText="1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49" fontId="15" fillId="0" borderId="0" xfId="0" applyNumberFormat="1" applyFont="1" applyAlignment="1">
      <alignment vertical="top" wrapText="1"/>
    </xf>
    <xf numFmtId="0" fontId="3" fillId="3" borderId="5" xfId="2" applyNumberFormat="1" applyFont="1" applyFill="1" applyBorder="1" applyAlignment="1">
      <alignment vertical="center"/>
    </xf>
    <xf numFmtId="0" fontId="26" fillId="3" borderId="5" xfId="0" applyFont="1" applyFill="1" applyBorder="1" applyAlignment="1">
      <alignment horizontal="left" vertical="top" wrapText="1"/>
    </xf>
    <xf numFmtId="49" fontId="26" fillId="3" borderId="5" xfId="0" applyNumberFormat="1" applyFont="1" applyFill="1" applyBorder="1" applyAlignment="1">
      <alignment horizontal="left" vertical="top" wrapText="1"/>
    </xf>
    <xf numFmtId="49" fontId="26" fillId="3" borderId="5" xfId="0" applyNumberFormat="1" applyFont="1" applyFill="1" applyBorder="1" applyAlignment="1">
      <alignment wrapText="1"/>
    </xf>
    <xf numFmtId="49" fontId="26" fillId="3" borderId="5" xfId="0" applyNumberFormat="1" applyFont="1" applyFill="1" applyBorder="1" applyAlignment="1">
      <alignment vertical="center"/>
    </xf>
    <xf numFmtId="49" fontId="0" fillId="0" borderId="5" xfId="0" applyNumberFormat="1" applyBorder="1" applyAlignment="1">
      <alignment vertical="top" wrapText="1"/>
    </xf>
    <xf numFmtId="0" fontId="0" fillId="0" borderId="5" xfId="0" applyBorder="1" applyAlignment="1">
      <alignment vertical="top" wrapText="1" shrinkToFit="1"/>
    </xf>
    <xf numFmtId="0" fontId="1" fillId="0" borderId="5" xfId="0" applyFont="1" applyBorder="1" applyAlignment="1">
      <alignment horizontal="left" vertical="top"/>
    </xf>
    <xf numFmtId="0" fontId="0" fillId="0" borderId="5" xfId="0" applyFont="1" applyBorder="1" applyAlignment="1">
      <alignment vertical="top" wrapText="1"/>
    </xf>
    <xf numFmtId="0" fontId="27" fillId="3" borderId="5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vertical="top" shrinkToFit="1"/>
    </xf>
    <xf numFmtId="164" fontId="15" fillId="0" borderId="5" xfId="0" applyNumberFormat="1" applyFont="1" applyFill="1" applyBorder="1" applyAlignment="1">
      <alignment horizontal="right" vertical="center"/>
    </xf>
    <xf numFmtId="0" fontId="0" fillId="0" borderId="5" xfId="0" applyFont="1" applyBorder="1" applyAlignment="1">
      <alignment horizontal="left" vertical="top" wrapText="1"/>
    </xf>
    <xf numFmtId="164" fontId="0" fillId="0" borderId="5" xfId="0" applyNumberFormat="1" applyFont="1" applyFill="1" applyBorder="1" applyAlignment="1">
      <alignment vertical="center"/>
    </xf>
    <xf numFmtId="0" fontId="20" fillId="2" borderId="14" xfId="0" applyFont="1" applyFill="1" applyBorder="1" applyAlignment="1">
      <alignment horizontal="center" vertical="top" wrapText="1"/>
    </xf>
    <xf numFmtId="0" fontId="20" fillId="2" borderId="15" xfId="0" applyFont="1" applyFill="1" applyBorder="1" applyAlignment="1">
      <alignment horizontal="center" vertical="top" wrapText="1"/>
    </xf>
    <xf numFmtId="0" fontId="21" fillId="2" borderId="15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49" fontId="20" fillId="2" borderId="16" xfId="0" applyNumberFormat="1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0" fontId="22" fillId="0" borderId="19" xfId="0" applyFont="1" applyFill="1" applyBorder="1" applyAlignment="1">
      <alignment vertical="center"/>
    </xf>
    <xf numFmtId="164" fontId="15" fillId="0" borderId="20" xfId="0" applyNumberFormat="1" applyFont="1" applyFill="1" applyBorder="1" applyAlignment="1">
      <alignment vertical="center"/>
    </xf>
    <xf numFmtId="0" fontId="19" fillId="0" borderId="21" xfId="0" applyFont="1" applyBorder="1" applyAlignment="1">
      <alignment vertical="top"/>
    </xf>
    <xf numFmtId="0" fontId="15" fillId="0" borderId="22" xfId="0" applyFont="1" applyBorder="1" applyAlignment="1">
      <alignment horizontal="center" vertical="top"/>
    </xf>
    <xf numFmtId="0" fontId="15" fillId="0" borderId="23" xfId="0" applyFont="1" applyBorder="1" applyAlignment="1">
      <alignment horizontal="center" vertical="top"/>
    </xf>
    <xf numFmtId="0" fontId="15" fillId="0" borderId="23" xfId="0" applyFont="1" applyBorder="1" applyAlignment="1">
      <alignment vertical="top" wrapText="1"/>
    </xf>
    <xf numFmtId="0" fontId="15" fillId="0" borderId="23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left" vertical="top" wrapText="1"/>
    </xf>
    <xf numFmtId="49" fontId="15" fillId="0" borderId="23" xfId="0" applyNumberFormat="1" applyFont="1" applyBorder="1" applyAlignment="1">
      <alignment vertical="top" wrapText="1"/>
    </xf>
    <xf numFmtId="0" fontId="15" fillId="0" borderId="24" xfId="0" applyFont="1" applyBorder="1" applyAlignment="1">
      <alignment vertical="top"/>
    </xf>
    <xf numFmtId="0" fontId="1" fillId="0" borderId="11" xfId="0" applyFont="1" applyBorder="1" applyAlignment="1">
      <alignment horizontal="left" vertical="top"/>
    </xf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3" fillId="0" borderId="12" xfId="0" applyNumberFormat="1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</cellXfs>
  <cellStyles count="3">
    <cellStyle name="Navadno_ETI ELB cenník 2007" xfId="2" xr:uid="{61CB5AE4-591D-4DFF-9D77-34E3FE9E13DE}"/>
    <cellStyle name="Normal_Sheet1" xfId="1" xr:uid="{00000000-0005-0000-0000-000000000000}"/>
    <cellStyle name="Normální" xfId="0" builtinId="0"/>
  </cellStyles>
  <dxfs count="162"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 val="0"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view="pageLayout" topLeftCell="A10" zoomScaleNormal="100" workbookViewId="0">
      <selection activeCell="E7" sqref="E7"/>
    </sheetView>
  </sheetViews>
  <sheetFormatPr defaultRowHeight="12.75"/>
  <cols>
    <col min="1" max="1" width="5" style="1" customWidth="1"/>
    <col min="2" max="2" width="15.7109375" style="1" customWidth="1"/>
    <col min="3" max="3" width="5" style="1" customWidth="1"/>
    <col min="4" max="4" width="3.5703125" style="1" customWidth="1"/>
    <col min="5" max="5" width="42" style="2" customWidth="1"/>
    <col min="6" max="6" width="11.7109375" style="3" customWidth="1"/>
    <col min="7" max="7" width="11.42578125" style="2" customWidth="1"/>
    <col min="8" max="8" width="17.28515625" style="4" customWidth="1"/>
    <col min="9" max="9" width="11.28515625" style="4" customWidth="1"/>
    <col min="10" max="10" width="18.28515625" style="5" customWidth="1"/>
    <col min="11" max="11" width="61.42578125" style="6" customWidth="1"/>
    <col min="12" max="16384" width="9.140625" style="6"/>
  </cols>
  <sheetData>
    <row r="1" spans="1:12">
      <c r="A1" s="136" t="s">
        <v>20</v>
      </c>
      <c r="B1" s="136"/>
      <c r="C1" s="137" t="s">
        <v>25</v>
      </c>
      <c r="D1" s="137"/>
      <c r="E1" s="137"/>
      <c r="F1" s="137"/>
      <c r="G1" s="137"/>
      <c r="H1" s="137"/>
      <c r="I1" s="137"/>
      <c r="J1" s="137"/>
      <c r="K1" s="137"/>
    </row>
    <row r="2" spans="1:12" ht="15.75">
      <c r="A2" s="136" t="s">
        <v>21</v>
      </c>
      <c r="B2" s="136"/>
      <c r="C2" s="138" t="s">
        <v>26</v>
      </c>
      <c r="D2" s="138"/>
      <c r="E2" s="138"/>
      <c r="F2" s="138"/>
      <c r="G2" s="138"/>
      <c r="H2" s="138"/>
      <c r="I2" s="138"/>
      <c r="J2" s="138"/>
      <c r="K2" s="138"/>
    </row>
    <row r="3" spans="1:12">
      <c r="A3" s="136" t="s">
        <v>22</v>
      </c>
      <c r="B3" s="136"/>
      <c r="C3" s="137" t="s">
        <v>27</v>
      </c>
      <c r="D3" s="137"/>
      <c r="E3" s="137"/>
      <c r="F3" s="15" t="s">
        <v>23</v>
      </c>
      <c r="G3" s="137" t="s">
        <v>28</v>
      </c>
      <c r="H3" s="137"/>
      <c r="I3" s="137"/>
      <c r="J3" s="15" t="s">
        <v>24</v>
      </c>
      <c r="K3" s="17">
        <v>42705</v>
      </c>
    </row>
    <row r="4" spans="1:12" ht="3.75" customHeight="1" thickBot="1">
      <c r="A4" s="7"/>
      <c r="B4" s="11"/>
      <c r="C4" s="12"/>
      <c r="D4" s="13"/>
      <c r="E4" s="10"/>
      <c r="F4" s="10"/>
      <c r="G4" s="8"/>
      <c r="H4" s="10"/>
      <c r="I4" s="10"/>
      <c r="J4" s="10"/>
      <c r="K4" s="14"/>
    </row>
    <row r="5" spans="1:12" ht="26.25" customHeight="1" thickBot="1">
      <c r="A5" s="18" t="s">
        <v>0</v>
      </c>
      <c r="B5" s="19" t="s">
        <v>33</v>
      </c>
      <c r="C5" s="20" t="s">
        <v>16</v>
      </c>
      <c r="D5" s="20" t="s">
        <v>2</v>
      </c>
      <c r="E5" s="21" t="s">
        <v>3</v>
      </c>
      <c r="F5" s="21" t="s">
        <v>17</v>
      </c>
      <c r="G5" s="21" t="s">
        <v>4</v>
      </c>
      <c r="H5" s="21" t="s">
        <v>5</v>
      </c>
      <c r="I5" s="21" t="s">
        <v>6</v>
      </c>
      <c r="J5" s="21" t="s">
        <v>7</v>
      </c>
      <c r="K5" s="22" t="s">
        <v>8</v>
      </c>
    </row>
    <row r="6" spans="1:12">
      <c r="A6" s="23"/>
      <c r="B6" s="26" t="s">
        <v>29</v>
      </c>
      <c r="C6" s="27"/>
      <c r="D6" s="27"/>
      <c r="E6" s="27"/>
      <c r="F6" s="27"/>
      <c r="G6" s="27"/>
      <c r="H6" s="27"/>
      <c r="I6" s="27"/>
      <c r="J6" s="27"/>
      <c r="K6" s="28"/>
    </row>
    <row r="7" spans="1:12" ht="180">
      <c r="A7" s="29">
        <v>1</v>
      </c>
      <c r="B7" s="30"/>
      <c r="C7" s="31">
        <v>1</v>
      </c>
      <c r="D7" s="32" t="s">
        <v>9</v>
      </c>
      <c r="E7" s="33" t="s">
        <v>30</v>
      </c>
      <c r="F7" s="33"/>
      <c r="G7" s="34" t="s">
        <v>32</v>
      </c>
      <c r="H7" s="35" t="s">
        <v>31</v>
      </c>
      <c r="I7" s="35"/>
      <c r="J7" s="33" t="s">
        <v>36</v>
      </c>
      <c r="K7" s="36" t="s">
        <v>41</v>
      </c>
    </row>
    <row r="8" spans="1:12">
      <c r="A8" s="29">
        <f t="shared" ref="A8:A15" si="0">A7+1</f>
        <v>2</v>
      </c>
      <c r="B8" s="30"/>
      <c r="C8" s="31">
        <v>1</v>
      </c>
      <c r="D8" s="37" t="s">
        <v>9</v>
      </c>
      <c r="E8" s="33" t="s">
        <v>34</v>
      </c>
      <c r="F8" s="33"/>
      <c r="G8" s="34"/>
      <c r="H8" s="35" t="s">
        <v>31</v>
      </c>
      <c r="I8" s="33"/>
      <c r="J8" s="33" t="s">
        <v>37</v>
      </c>
      <c r="K8" s="36"/>
    </row>
    <row r="9" spans="1:12" s="16" customFormat="1" ht="12.75" customHeight="1">
      <c r="A9" s="29">
        <f t="shared" si="0"/>
        <v>3</v>
      </c>
      <c r="B9" s="33"/>
      <c r="C9" s="38">
        <v>3</v>
      </c>
      <c r="D9" s="33" t="s">
        <v>9</v>
      </c>
      <c r="E9" s="33" t="s">
        <v>35</v>
      </c>
      <c r="F9" s="33"/>
      <c r="G9" s="33"/>
      <c r="H9" s="35" t="s">
        <v>31</v>
      </c>
      <c r="I9" s="33"/>
      <c r="J9" s="33" t="s">
        <v>38</v>
      </c>
      <c r="K9" s="33"/>
      <c r="L9" s="25"/>
    </row>
    <row r="10" spans="1:12">
      <c r="A10" s="29">
        <f t="shared" si="0"/>
        <v>4</v>
      </c>
      <c r="B10" s="39"/>
      <c r="C10" s="31">
        <v>1</v>
      </c>
      <c r="D10" s="32" t="s">
        <v>9</v>
      </c>
      <c r="E10" s="40" t="s">
        <v>39</v>
      </c>
      <c r="F10" s="40"/>
      <c r="G10" s="41"/>
      <c r="H10" s="35" t="s">
        <v>31</v>
      </c>
      <c r="I10" s="33"/>
      <c r="J10" s="42" t="s">
        <v>40</v>
      </c>
      <c r="K10" s="36"/>
    </row>
    <row r="11" spans="1:12" ht="12.75" customHeight="1">
      <c r="A11" s="29">
        <f t="shared" si="0"/>
        <v>5</v>
      </c>
      <c r="B11" s="39"/>
      <c r="C11" s="31">
        <v>1</v>
      </c>
      <c r="D11" s="32" t="s">
        <v>9</v>
      </c>
      <c r="E11" s="40" t="s">
        <v>42</v>
      </c>
      <c r="F11" s="40"/>
      <c r="G11" s="41"/>
      <c r="H11" s="34" t="s">
        <v>53</v>
      </c>
      <c r="I11" s="33"/>
      <c r="J11" s="42"/>
      <c r="K11" s="36" t="s">
        <v>43</v>
      </c>
    </row>
    <row r="12" spans="1:12" ht="25.5">
      <c r="A12" s="29">
        <f t="shared" si="0"/>
        <v>6</v>
      </c>
      <c r="B12" s="39"/>
      <c r="C12" s="31">
        <v>1</v>
      </c>
      <c r="D12" s="32" t="s">
        <v>9</v>
      </c>
      <c r="E12" s="40" t="s">
        <v>44</v>
      </c>
      <c r="F12" s="40"/>
      <c r="G12" s="40"/>
      <c r="H12" s="34" t="s">
        <v>53</v>
      </c>
      <c r="I12" s="33"/>
      <c r="J12" s="42"/>
      <c r="K12" s="36" t="s">
        <v>45</v>
      </c>
    </row>
    <row r="13" spans="1:12" ht="25.5">
      <c r="A13" s="29">
        <f t="shared" si="0"/>
        <v>7</v>
      </c>
      <c r="B13" s="39"/>
      <c r="C13" s="31">
        <v>1</v>
      </c>
      <c r="D13" s="32" t="s">
        <v>9</v>
      </c>
      <c r="E13" s="40" t="s">
        <v>46</v>
      </c>
      <c r="F13" s="40"/>
      <c r="G13" s="40"/>
      <c r="H13" s="34" t="s">
        <v>53</v>
      </c>
      <c r="I13" s="33"/>
      <c r="J13" s="42"/>
      <c r="K13" s="36" t="s">
        <v>47</v>
      </c>
    </row>
    <row r="14" spans="1:12" ht="12.75" customHeight="1">
      <c r="A14" s="29">
        <f t="shared" si="0"/>
        <v>8</v>
      </c>
      <c r="B14" s="39"/>
      <c r="C14" s="31">
        <v>1</v>
      </c>
      <c r="D14" s="32" t="s">
        <v>9</v>
      </c>
      <c r="E14" s="40" t="s">
        <v>48</v>
      </c>
      <c r="F14" s="40"/>
      <c r="G14" s="43"/>
      <c r="H14" s="34" t="s">
        <v>53</v>
      </c>
      <c r="I14" s="33"/>
      <c r="J14" s="42"/>
      <c r="K14" s="36" t="s">
        <v>49</v>
      </c>
    </row>
    <row r="15" spans="1:12" ht="12.75" customHeight="1">
      <c r="A15" s="29">
        <f t="shared" si="0"/>
        <v>9</v>
      </c>
      <c r="B15" s="39"/>
      <c r="C15" s="31">
        <v>1</v>
      </c>
      <c r="D15" s="32" t="s">
        <v>9</v>
      </c>
      <c r="E15" s="40" t="s">
        <v>50</v>
      </c>
      <c r="F15" s="40"/>
      <c r="G15" s="40"/>
      <c r="H15" s="34" t="s">
        <v>53</v>
      </c>
      <c r="I15" s="33"/>
      <c r="J15" s="42" t="s">
        <v>51</v>
      </c>
      <c r="K15" s="36" t="s">
        <v>52</v>
      </c>
    </row>
    <row r="16" spans="1:12">
      <c r="B16" s="135" t="s">
        <v>167</v>
      </c>
      <c r="C16" s="135"/>
      <c r="D16" s="135"/>
      <c r="E16" s="135"/>
      <c r="F16" s="135"/>
      <c r="G16" s="135"/>
      <c r="H16" s="135"/>
      <c r="I16" s="135"/>
      <c r="J16" s="135"/>
      <c r="K16" s="135"/>
    </row>
    <row r="17" spans="1:11" ht="25.5">
      <c r="A17" s="49" t="s">
        <v>175</v>
      </c>
      <c r="B17" s="49"/>
      <c r="C17" s="49">
        <v>13</v>
      </c>
      <c r="D17" s="49" t="s">
        <v>9</v>
      </c>
      <c r="E17" s="50" t="s">
        <v>168</v>
      </c>
      <c r="F17" s="51"/>
      <c r="G17" s="50" t="s">
        <v>32</v>
      </c>
      <c r="H17" s="52" t="s">
        <v>176</v>
      </c>
      <c r="I17" s="52"/>
      <c r="J17" s="108" t="s">
        <v>169</v>
      </c>
      <c r="K17" s="54"/>
    </row>
    <row r="18" spans="1:11">
      <c r="A18" s="49" t="s">
        <v>177</v>
      </c>
      <c r="B18" s="49"/>
      <c r="C18" s="49">
        <v>12</v>
      </c>
      <c r="D18" s="49" t="s">
        <v>9</v>
      </c>
      <c r="E18" s="50" t="s">
        <v>178</v>
      </c>
      <c r="F18" s="51"/>
      <c r="G18" s="50"/>
      <c r="H18" s="52"/>
      <c r="I18" s="52"/>
      <c r="J18" s="108"/>
      <c r="K18" s="54"/>
    </row>
    <row r="19" spans="1:11">
      <c r="A19" s="49" t="s">
        <v>179</v>
      </c>
      <c r="B19" s="49"/>
      <c r="C19" s="49">
        <v>2</v>
      </c>
      <c r="D19" s="49" t="s">
        <v>9</v>
      </c>
      <c r="E19" s="50" t="s">
        <v>170</v>
      </c>
      <c r="F19" s="51"/>
      <c r="G19" s="50" t="s">
        <v>32</v>
      </c>
      <c r="H19" s="52" t="s">
        <v>180</v>
      </c>
      <c r="I19" s="52"/>
      <c r="J19" s="108" t="s">
        <v>181</v>
      </c>
      <c r="K19" s="54"/>
    </row>
    <row r="20" spans="1:11" ht="25.5">
      <c r="A20" s="49" t="s">
        <v>164</v>
      </c>
      <c r="B20" s="49"/>
      <c r="C20" s="49">
        <v>2</v>
      </c>
      <c r="D20" s="49" t="s">
        <v>9</v>
      </c>
      <c r="E20" s="109" t="s">
        <v>171</v>
      </c>
      <c r="F20" s="51"/>
      <c r="G20" s="50"/>
      <c r="H20" s="52" t="s">
        <v>182</v>
      </c>
      <c r="I20" s="52"/>
      <c r="J20" s="108" t="s">
        <v>172</v>
      </c>
      <c r="K20" s="54"/>
    </row>
    <row r="21" spans="1:11" ht="25.5">
      <c r="A21" s="49" t="s">
        <v>183</v>
      </c>
      <c r="B21" s="49"/>
      <c r="C21" s="49">
        <v>2</v>
      </c>
      <c r="D21" s="49" t="s">
        <v>9</v>
      </c>
      <c r="E21" s="50" t="s">
        <v>173</v>
      </c>
      <c r="F21" s="51"/>
      <c r="G21" s="50"/>
      <c r="H21" s="52"/>
      <c r="I21" s="52"/>
      <c r="J21" s="108"/>
      <c r="K21" s="54"/>
    </row>
    <row r="22" spans="1:11" ht="25.5">
      <c r="A22" s="49" t="s">
        <v>184</v>
      </c>
      <c r="B22" s="49"/>
      <c r="C22" s="49">
        <v>2</v>
      </c>
      <c r="D22" s="49" t="s">
        <v>9</v>
      </c>
      <c r="E22" s="50" t="s">
        <v>185</v>
      </c>
      <c r="F22" s="51"/>
      <c r="G22" s="50"/>
      <c r="H22" s="52" t="s">
        <v>186</v>
      </c>
      <c r="I22" s="52"/>
      <c r="J22" s="108" t="s">
        <v>174</v>
      </c>
      <c r="K22" s="54"/>
    </row>
    <row r="23" spans="1:11">
      <c r="A23" s="49" t="s">
        <v>194</v>
      </c>
      <c r="B23" s="49"/>
      <c r="C23" s="49">
        <v>1</v>
      </c>
      <c r="D23" s="49" t="s">
        <v>9</v>
      </c>
      <c r="E23" s="50" t="s">
        <v>197</v>
      </c>
      <c r="F23" s="51"/>
      <c r="G23" s="50"/>
      <c r="H23" s="52" t="s">
        <v>198</v>
      </c>
      <c r="I23" s="52"/>
      <c r="J23" s="108"/>
      <c r="K23" s="54" t="s">
        <v>199</v>
      </c>
    </row>
    <row r="24" spans="1:11">
      <c r="A24" s="49" t="s">
        <v>195</v>
      </c>
      <c r="B24" s="49"/>
      <c r="C24" s="49">
        <v>1</v>
      </c>
      <c r="D24" s="49" t="s">
        <v>9</v>
      </c>
      <c r="E24" s="50" t="s">
        <v>201</v>
      </c>
      <c r="F24" s="51"/>
      <c r="G24" s="50"/>
      <c r="H24" s="52" t="s">
        <v>202</v>
      </c>
      <c r="I24" s="52"/>
      <c r="J24" s="108"/>
      <c r="K24" s="54" t="s">
        <v>200</v>
      </c>
    </row>
    <row r="25" spans="1:11">
      <c r="A25" s="49" t="s">
        <v>196</v>
      </c>
      <c r="B25" s="49"/>
      <c r="C25" s="49">
        <v>1</v>
      </c>
      <c r="D25" s="49" t="s">
        <v>9</v>
      </c>
      <c r="E25" s="50" t="s">
        <v>204</v>
      </c>
      <c r="F25" s="51"/>
      <c r="G25" s="50"/>
      <c r="H25" s="52" t="s">
        <v>203</v>
      </c>
      <c r="I25" s="52"/>
      <c r="J25" s="108"/>
      <c r="K25" s="54" t="s">
        <v>205</v>
      </c>
    </row>
  </sheetData>
  <mergeCells count="8">
    <mergeCell ref="B16:K16"/>
    <mergeCell ref="A1:B1"/>
    <mergeCell ref="A2:B2"/>
    <mergeCell ref="A3:B3"/>
    <mergeCell ref="C3:E3"/>
    <mergeCell ref="G3:I3"/>
    <mergeCell ref="C1:K1"/>
    <mergeCell ref="C2:K2"/>
  </mergeCells>
  <pageMargins left="0.39370078740157483" right="0.39370078740157483" top="0.98425196850393704" bottom="0.59055118110236227" header="0.59055118110236227" footer="0.39370078740157483"/>
  <pageSetup paperSize="9" scale="67" firstPageNumber="0" orientation="landscape" r:id="rId1"/>
  <headerFooter>
    <oddHeader>&amp;L&amp;G&amp;C&amp;"Arial,Obyčejné"&amp;12Technická Obchodní Specifikace&amp;"Arial CE,Obyčejné"&amp;10
&amp;"Arial,Tučné"&amp;12&amp;A</oddHeader>
    <oddFooter>&amp;C&amp;"Arial,Obyčejné"Strana 2.1.&amp;P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5CADD-BFF3-4B0F-8E8E-E3E4B84B6DFC}">
  <sheetPr>
    <pageSetUpPr fitToPage="1"/>
  </sheetPr>
  <dimension ref="A1:IU41"/>
  <sheetViews>
    <sheetView view="pageLayout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43040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231</v>
      </c>
    </row>
    <row r="7" spans="1:255" s="78" customFormat="1">
      <c r="A7" s="79" t="s">
        <v>124</v>
      </c>
    </row>
    <row r="8" spans="1:255">
      <c r="A8" s="114">
        <v>3</v>
      </c>
      <c r="B8" s="81"/>
      <c r="C8" s="82">
        <v>3</v>
      </c>
      <c r="D8" s="83" t="s">
        <v>9</v>
      </c>
      <c r="E8" s="84" t="s">
        <v>165</v>
      </c>
      <c r="F8" s="85"/>
      <c r="G8" s="84"/>
      <c r="H8" s="115" t="s">
        <v>233</v>
      </c>
      <c r="I8" s="87"/>
      <c r="J8" s="87"/>
      <c r="K8" s="88"/>
    </row>
    <row r="9" spans="1:255">
      <c r="A9" s="80"/>
      <c r="B9" s="110" t="s">
        <v>231</v>
      </c>
      <c r="C9" s="82"/>
      <c r="D9" s="83"/>
      <c r="E9" s="84"/>
      <c r="F9" s="85"/>
      <c r="G9" s="84"/>
      <c r="H9" s="86"/>
      <c r="I9" s="87"/>
      <c r="J9" s="87"/>
      <c r="K9" s="88"/>
    </row>
    <row r="10" spans="1:255">
      <c r="A10" s="62" t="s">
        <v>232</v>
      </c>
      <c r="B10" s="81"/>
      <c r="C10" s="82"/>
      <c r="D10" s="83"/>
      <c r="E10" s="84"/>
      <c r="F10" s="85"/>
      <c r="G10" s="84"/>
      <c r="H10" s="86"/>
      <c r="I10" s="87"/>
      <c r="J10" s="87"/>
      <c r="K10" s="88"/>
    </row>
    <row r="11" spans="1:255" s="96" customFormat="1" ht="51">
      <c r="A11" s="80">
        <v>1</v>
      </c>
      <c r="B11" s="90"/>
      <c r="C11" s="82">
        <v>1</v>
      </c>
      <c r="D11" s="83" t="s">
        <v>9</v>
      </c>
      <c r="E11" s="91" t="s">
        <v>143</v>
      </c>
      <c r="F11" s="90"/>
      <c r="G11" s="92"/>
      <c r="H11" s="93"/>
      <c r="I11" s="93"/>
      <c r="J11" s="94"/>
      <c r="K11" s="88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5"/>
      <c r="HW11" s="95"/>
      <c r="HX11" s="95"/>
      <c r="HY11" s="95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  <c r="IP11" s="95"/>
      <c r="IQ11" s="95"/>
      <c r="IR11" s="95"/>
      <c r="IS11" s="95"/>
      <c r="IT11" s="95"/>
      <c r="IU11" s="95"/>
    </row>
    <row r="12" spans="1:255" s="96" customFormat="1">
      <c r="A12" s="80">
        <f>A11+1</f>
        <v>2</v>
      </c>
      <c r="B12" s="90"/>
      <c r="C12" s="82">
        <v>1</v>
      </c>
      <c r="D12" s="83" t="s">
        <v>9</v>
      </c>
      <c r="E12" s="91" t="s">
        <v>149</v>
      </c>
      <c r="F12" s="90"/>
      <c r="G12" s="92"/>
      <c r="H12" s="47" t="s">
        <v>223</v>
      </c>
      <c r="I12" s="93"/>
      <c r="J12" s="94"/>
      <c r="K12" s="88" t="s">
        <v>18</v>
      </c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  <c r="IU12" s="95"/>
    </row>
    <row r="13" spans="1:255" s="96" customFormat="1" ht="25.5">
      <c r="A13" s="80">
        <f t="shared" ref="A13:A41" si="0">A12+1</f>
        <v>3</v>
      </c>
      <c r="B13" s="90"/>
      <c r="C13" s="82">
        <v>1</v>
      </c>
      <c r="D13" s="83" t="s">
        <v>9</v>
      </c>
      <c r="E13" s="91" t="s">
        <v>151</v>
      </c>
      <c r="F13" s="90"/>
      <c r="G13" s="92"/>
      <c r="H13" s="93" t="s">
        <v>54</v>
      </c>
      <c r="I13" s="93"/>
      <c r="J13" s="94"/>
      <c r="K13" s="88" t="s">
        <v>18</v>
      </c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f t="shared" si="0"/>
        <v>4</v>
      </c>
      <c r="B14" s="90"/>
      <c r="C14" s="82">
        <v>1</v>
      </c>
      <c r="D14" s="83" t="s">
        <v>9</v>
      </c>
      <c r="E14" s="91" t="s">
        <v>80</v>
      </c>
      <c r="F14" s="90"/>
      <c r="G14" s="92"/>
      <c r="H14" s="47" t="s">
        <v>10</v>
      </c>
      <c r="I14" s="104" t="s">
        <v>218</v>
      </c>
      <c r="J14" s="112" t="s">
        <v>209</v>
      </c>
      <c r="K14" s="113" t="s">
        <v>225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80">
        <v>5</v>
      </c>
      <c r="B15" s="90"/>
      <c r="C15" s="82">
        <v>1</v>
      </c>
      <c r="D15" s="83" t="s">
        <v>9</v>
      </c>
      <c r="E15" s="91" t="s">
        <v>81</v>
      </c>
      <c r="F15" s="90"/>
      <c r="G15" s="92"/>
      <c r="H15" s="47" t="s">
        <v>10</v>
      </c>
      <c r="I15" s="104" t="s">
        <v>218</v>
      </c>
      <c r="J15" s="112" t="s">
        <v>210</v>
      </c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f t="shared" ref="A16" si="1">A15+1</f>
        <v>6</v>
      </c>
      <c r="B16" s="90"/>
      <c r="C16" s="82">
        <v>1</v>
      </c>
      <c r="D16" s="83" t="s">
        <v>9</v>
      </c>
      <c r="E16" s="45" t="s">
        <v>222</v>
      </c>
      <c r="F16" s="90"/>
      <c r="G16" s="92"/>
      <c r="H16" s="47" t="s">
        <v>10</v>
      </c>
      <c r="I16" s="104" t="s">
        <v>221</v>
      </c>
      <c r="J16" s="112" t="s">
        <v>211</v>
      </c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f t="shared" si="0"/>
        <v>7</v>
      </c>
      <c r="B17" s="90"/>
      <c r="C17" s="82">
        <v>1</v>
      </c>
      <c r="D17" s="83" t="s">
        <v>9</v>
      </c>
      <c r="E17" s="91" t="s">
        <v>86</v>
      </c>
      <c r="F17" s="90"/>
      <c r="G17" s="92"/>
      <c r="H17" s="47" t="s">
        <v>10</v>
      </c>
      <c r="I17" s="104" t="s">
        <v>220</v>
      </c>
      <c r="J17" s="112" t="s">
        <v>212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f t="shared" si="0"/>
        <v>8</v>
      </c>
      <c r="B18" s="90"/>
      <c r="C18" s="82">
        <v>2</v>
      </c>
      <c r="D18" s="83" t="s">
        <v>9</v>
      </c>
      <c r="E18" s="45" t="s">
        <v>219</v>
      </c>
      <c r="F18" s="90"/>
      <c r="G18" s="92"/>
      <c r="H18" s="47" t="s">
        <v>10</v>
      </c>
      <c r="I18" s="104" t="s">
        <v>114</v>
      </c>
      <c r="J18" s="112" t="s">
        <v>213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v>9</v>
      </c>
      <c r="B19" s="90"/>
      <c r="C19" s="82">
        <v>3</v>
      </c>
      <c r="D19" s="83" t="s">
        <v>9</v>
      </c>
      <c r="E19" s="45" t="s">
        <v>187</v>
      </c>
      <c r="F19" s="90"/>
      <c r="G19" s="92"/>
      <c r="H19" s="47" t="s">
        <v>10</v>
      </c>
      <c r="I19" s="104" t="s">
        <v>218</v>
      </c>
      <c r="J19" s="112" t="s">
        <v>217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>A19+1</f>
        <v>10</v>
      </c>
      <c r="B20" s="90"/>
      <c r="C20" s="82">
        <v>2</v>
      </c>
      <c r="D20" s="83" t="s">
        <v>9</v>
      </c>
      <c r="E20" s="45" t="s">
        <v>91</v>
      </c>
      <c r="F20" s="90"/>
      <c r="G20" s="92"/>
      <c r="H20" s="47" t="s">
        <v>10</v>
      </c>
      <c r="I20" s="104" t="s">
        <v>218</v>
      </c>
      <c r="J20" s="112" t="s">
        <v>214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f t="shared" si="0"/>
        <v>11</v>
      </c>
      <c r="B21" s="90"/>
      <c r="C21" s="82">
        <v>2</v>
      </c>
      <c r="D21" s="83" t="s">
        <v>9</v>
      </c>
      <c r="E21" s="45" t="s">
        <v>138</v>
      </c>
      <c r="F21" s="90"/>
      <c r="G21" s="92"/>
      <c r="H21" s="47" t="s">
        <v>10</v>
      </c>
      <c r="I21" s="104" t="s">
        <v>218</v>
      </c>
      <c r="J21" s="112" t="s">
        <v>216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f t="shared" si="0"/>
        <v>12</v>
      </c>
      <c r="B22" s="90"/>
      <c r="C22" s="82">
        <v>1</v>
      </c>
      <c r="D22" s="83" t="s">
        <v>9</v>
      </c>
      <c r="E22" s="91" t="s">
        <v>93</v>
      </c>
      <c r="F22" s="90"/>
      <c r="G22" s="92"/>
      <c r="H22" s="47" t="s">
        <v>10</v>
      </c>
      <c r="I22" s="104" t="s">
        <v>218</v>
      </c>
      <c r="J22" s="112" t="s">
        <v>215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13</v>
      </c>
      <c r="B23" s="90"/>
      <c r="C23" s="82">
        <v>1</v>
      </c>
      <c r="D23" s="83" t="s">
        <v>9</v>
      </c>
      <c r="E23" s="91" t="s">
        <v>95</v>
      </c>
      <c r="F23" s="90"/>
      <c r="G23" s="92"/>
      <c r="H23" s="93"/>
      <c r="I23" s="104"/>
      <c r="J23" s="105"/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ref="A24" si="2">A23+1</f>
        <v>14</v>
      </c>
      <c r="B24" s="90"/>
      <c r="C24" s="82">
        <v>1</v>
      </c>
      <c r="D24" s="83" t="s">
        <v>9</v>
      </c>
      <c r="E24" s="91" t="s">
        <v>97</v>
      </c>
      <c r="F24" s="90"/>
      <c r="G24" s="92"/>
      <c r="H24" s="93"/>
      <c r="I24" s="47" t="s">
        <v>207</v>
      </c>
      <c r="J24" s="94"/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f t="shared" si="0"/>
        <v>15</v>
      </c>
      <c r="B25" s="90"/>
      <c r="C25" s="82">
        <v>2</v>
      </c>
      <c r="D25" s="83" t="s">
        <v>9</v>
      </c>
      <c r="E25" s="91" t="s">
        <v>99</v>
      </c>
      <c r="F25" s="90"/>
      <c r="G25" s="92"/>
      <c r="H25" s="93"/>
      <c r="I25" s="47" t="s">
        <v>208</v>
      </c>
      <c r="J25" s="94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f t="shared" si="0"/>
        <v>16</v>
      </c>
      <c r="B26" s="90"/>
      <c r="C26" s="82">
        <v>5</v>
      </c>
      <c r="D26" s="83" t="s">
        <v>9</v>
      </c>
      <c r="E26" s="91" t="s">
        <v>67</v>
      </c>
      <c r="F26" s="90"/>
      <c r="G26" s="92"/>
      <c r="H26" s="93"/>
      <c r="I26" s="93"/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v>17</v>
      </c>
      <c r="B27" s="90"/>
      <c r="C27" s="82">
        <v>5</v>
      </c>
      <c r="D27" s="83" t="s">
        <v>9</v>
      </c>
      <c r="E27" s="91" t="s">
        <v>68</v>
      </c>
      <c r="F27" s="90"/>
      <c r="G27" s="92"/>
      <c r="H27" s="93"/>
      <c r="I27" s="93"/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ref="A28" si="3">A27+1</f>
        <v>18</v>
      </c>
      <c r="B28" s="90"/>
      <c r="C28" s="82">
        <v>10</v>
      </c>
      <c r="D28" s="83" t="s">
        <v>9</v>
      </c>
      <c r="E28" s="91" t="s">
        <v>69</v>
      </c>
      <c r="F28" s="90"/>
      <c r="G28" s="92"/>
      <c r="H28" s="93"/>
      <c r="I28" s="93"/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f t="shared" si="0"/>
        <v>19</v>
      </c>
      <c r="B29" s="90"/>
      <c r="C29" s="82">
        <v>1</v>
      </c>
      <c r="D29" s="83" t="s">
        <v>9</v>
      </c>
      <c r="E29" s="91" t="s">
        <v>11</v>
      </c>
      <c r="F29" s="90"/>
      <c r="G29" s="92"/>
      <c r="H29" s="93"/>
      <c r="I29" s="93"/>
      <c r="J29" s="94"/>
      <c r="K29" s="88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si="0"/>
        <v>20</v>
      </c>
      <c r="B30" s="90"/>
      <c r="C30" s="82">
        <v>1</v>
      </c>
      <c r="D30" s="83" t="s">
        <v>19</v>
      </c>
      <c r="E30" s="91" t="s">
        <v>70</v>
      </c>
      <c r="F30" s="90"/>
      <c r="G30" s="92"/>
      <c r="H30" s="93"/>
      <c r="I30" s="93"/>
      <c r="J30" s="94"/>
      <c r="K30" s="88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v>21</v>
      </c>
      <c r="B31" s="90"/>
      <c r="C31" s="82">
        <v>1</v>
      </c>
      <c r="D31" s="83" t="s">
        <v>19</v>
      </c>
      <c r="E31" s="91" t="s">
        <v>104</v>
      </c>
      <c r="F31" s="90"/>
      <c r="G31" s="92"/>
      <c r="H31" s="93"/>
      <c r="I31" s="93"/>
      <c r="J31" s="94"/>
      <c r="K31" s="88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ref="A32" si="4">A31+1</f>
        <v>22</v>
      </c>
      <c r="B32" s="90"/>
      <c r="C32" s="82">
        <v>1</v>
      </c>
      <c r="D32" s="83" t="s">
        <v>19</v>
      </c>
      <c r="E32" s="91" t="s">
        <v>71</v>
      </c>
      <c r="F32" s="90"/>
      <c r="G32" s="92"/>
      <c r="H32" s="93"/>
      <c r="I32" s="93"/>
      <c r="J32" s="94"/>
      <c r="K32" s="88" t="s">
        <v>18</v>
      </c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f t="shared" si="0"/>
        <v>23</v>
      </c>
      <c r="B33" s="90"/>
      <c r="C33" s="82">
        <v>1</v>
      </c>
      <c r="D33" s="83" t="s">
        <v>19</v>
      </c>
      <c r="E33" s="91" t="s">
        <v>72</v>
      </c>
      <c r="F33" s="90"/>
      <c r="G33" s="92"/>
      <c r="H33" s="93"/>
      <c r="I33" s="93"/>
      <c r="J33" s="94"/>
      <c r="K33" s="88" t="s">
        <v>18</v>
      </c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si="0"/>
        <v>24</v>
      </c>
      <c r="B34" s="90"/>
      <c r="C34" s="82">
        <v>1</v>
      </c>
      <c r="D34" s="83" t="s">
        <v>19</v>
      </c>
      <c r="E34" s="91" t="s">
        <v>73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v>25</v>
      </c>
      <c r="B35" s="90"/>
      <c r="C35" s="82">
        <v>1</v>
      </c>
      <c r="D35" s="83" t="s">
        <v>19</v>
      </c>
      <c r="E35" s="91" t="s">
        <v>74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ref="A36" si="5">A35+1</f>
        <v>26</v>
      </c>
      <c r="B36" s="90"/>
      <c r="C36" s="82">
        <v>1</v>
      </c>
      <c r="D36" s="83" t="s">
        <v>19</v>
      </c>
      <c r="E36" s="91" t="s">
        <v>75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f t="shared" si="0"/>
        <v>27</v>
      </c>
      <c r="B37" s="90"/>
      <c r="C37" s="82">
        <v>1</v>
      </c>
      <c r="D37" s="83" t="s">
        <v>9</v>
      </c>
      <c r="E37" s="91" t="s">
        <v>13</v>
      </c>
      <c r="F37" s="90"/>
      <c r="G37" s="92"/>
      <c r="H37" s="93" t="s">
        <v>12</v>
      </c>
      <c r="I37" s="93" t="s">
        <v>14</v>
      </c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 ht="25.5">
      <c r="A38" s="80">
        <f t="shared" si="0"/>
        <v>28</v>
      </c>
      <c r="B38" s="90"/>
      <c r="C38" s="82">
        <v>2</v>
      </c>
      <c r="D38" s="83" t="s">
        <v>9</v>
      </c>
      <c r="E38" s="91" t="s">
        <v>15</v>
      </c>
      <c r="F38" s="90"/>
      <c r="G38" s="92"/>
      <c r="H38" s="93" t="s">
        <v>12</v>
      </c>
      <c r="I38" s="97" t="s">
        <v>103</v>
      </c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v>29</v>
      </c>
      <c r="B39" s="90"/>
      <c r="C39" s="82">
        <v>2</v>
      </c>
      <c r="D39" s="83" t="s">
        <v>9</v>
      </c>
      <c r="E39" s="91" t="s">
        <v>76</v>
      </c>
      <c r="F39" s="90"/>
      <c r="G39" s="92"/>
      <c r="H39" s="93"/>
      <c r="I39" s="93"/>
      <c r="J39" s="94"/>
      <c r="K39" s="88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 ht="25.5">
      <c r="A40" s="80">
        <f t="shared" ref="A40" si="6">A39+1</f>
        <v>30</v>
      </c>
      <c r="B40" s="90"/>
      <c r="C40" s="82">
        <v>14</v>
      </c>
      <c r="D40" s="83" t="s">
        <v>9</v>
      </c>
      <c r="E40" s="91" t="s">
        <v>77</v>
      </c>
      <c r="F40" s="90"/>
      <c r="G40" s="92"/>
      <c r="H40" s="93"/>
      <c r="I40" s="93"/>
      <c r="J40" s="94"/>
      <c r="K40" s="88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 ht="38.25">
      <c r="A41" s="80">
        <f t="shared" si="0"/>
        <v>31</v>
      </c>
      <c r="B41" s="90"/>
      <c r="C41" s="82">
        <v>1</v>
      </c>
      <c r="D41" s="83" t="s">
        <v>9</v>
      </c>
      <c r="E41" s="91" t="s">
        <v>78</v>
      </c>
      <c r="F41" s="90"/>
      <c r="G41" s="92"/>
      <c r="H41" s="93"/>
      <c r="I41" s="93"/>
      <c r="J41" s="94"/>
      <c r="K41" s="88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6:I17">
    <cfRule type="expression" priority="7" stopIfTrue="1">
      <formula>$D16&gt;0</formula>
    </cfRule>
    <cfRule type="expression" dxfId="139" priority="8" stopIfTrue="1">
      <formula>$B16="Dod/Výk"</formula>
    </cfRule>
    <cfRule type="expression" dxfId="138" priority="9" stopIfTrue="1">
      <formula>$B16="dodávka"</formula>
    </cfRule>
  </conditionalFormatting>
  <conditionalFormatting sqref="J17">
    <cfRule type="expression" priority="4" stopIfTrue="1">
      <formula>$D17&gt;0</formula>
    </cfRule>
    <cfRule type="expression" dxfId="137" priority="5" stopIfTrue="1">
      <formula>$B17="Dod/Výk"</formula>
    </cfRule>
    <cfRule type="expression" dxfId="136" priority="6" stopIfTrue="1">
      <formula>$B17="dodávka"</formula>
    </cfRule>
  </conditionalFormatting>
  <conditionalFormatting sqref="J16">
    <cfRule type="expression" priority="1" stopIfTrue="1">
      <formula>$D16&gt;0</formula>
    </cfRule>
    <cfRule type="expression" dxfId="135" priority="2" stopIfTrue="1">
      <formula>$B16="Dod/Výk"</formula>
    </cfRule>
    <cfRule type="expression" dxfId="134" priority="3" stopIfTrue="1">
      <formula>$B16="dodávka"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2.10.&amp;P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918EC-105A-4828-91F4-F9FB24F66AB9}">
  <sheetPr>
    <pageSetUpPr fitToPage="1"/>
  </sheetPr>
  <dimension ref="A1:IU43"/>
  <sheetViews>
    <sheetView view="pageLayout" topLeftCell="A22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43282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234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3</v>
      </c>
      <c r="D8" s="83" t="s">
        <v>9</v>
      </c>
      <c r="E8" s="111" t="s">
        <v>235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127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>
      <c r="A10" s="114">
        <v>3</v>
      </c>
      <c r="B10" s="81"/>
      <c r="C10" s="82">
        <v>1</v>
      </c>
      <c r="D10" s="83" t="s">
        <v>9</v>
      </c>
      <c r="E10" s="84" t="s">
        <v>165</v>
      </c>
      <c r="F10" s="85"/>
      <c r="G10" s="84"/>
      <c r="H10" s="86" t="s">
        <v>166</v>
      </c>
      <c r="I10" s="87"/>
      <c r="J10" s="87"/>
      <c r="K10" s="88"/>
    </row>
    <row r="11" spans="1:255">
      <c r="A11" s="80"/>
      <c r="B11" s="110" t="s">
        <v>234</v>
      </c>
      <c r="C11" s="82"/>
      <c r="D11" s="83"/>
      <c r="E11" s="84"/>
      <c r="F11" s="85"/>
      <c r="G11" s="84"/>
      <c r="H11" s="86"/>
      <c r="I11" s="87"/>
      <c r="J11" s="87"/>
      <c r="K11" s="88"/>
    </row>
    <row r="12" spans="1:255">
      <c r="A12" s="62" t="s">
        <v>238</v>
      </c>
      <c r="B12" s="81"/>
      <c r="C12" s="82"/>
      <c r="D12" s="83"/>
      <c r="E12" s="84"/>
      <c r="F12" s="85"/>
      <c r="G12" s="84"/>
      <c r="H12" s="86"/>
      <c r="I12" s="87"/>
      <c r="J12" s="87"/>
      <c r="K12" s="88"/>
    </row>
    <row r="13" spans="1:255" s="96" customFormat="1" ht="51">
      <c r="A13" s="80">
        <v>1</v>
      </c>
      <c r="B13" s="90"/>
      <c r="C13" s="82">
        <v>1</v>
      </c>
      <c r="D13" s="83" t="s">
        <v>9</v>
      </c>
      <c r="E13" s="91" t="s">
        <v>143</v>
      </c>
      <c r="F13" s="90"/>
      <c r="G13" s="92"/>
      <c r="H13" s="93"/>
      <c r="I13" s="93"/>
      <c r="J13" s="94"/>
      <c r="K13" s="88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f>A13+1</f>
        <v>2</v>
      </c>
      <c r="B14" s="90"/>
      <c r="C14" s="82">
        <v>1</v>
      </c>
      <c r="D14" s="83" t="s">
        <v>9</v>
      </c>
      <c r="E14" s="91" t="s">
        <v>149</v>
      </c>
      <c r="F14" s="90"/>
      <c r="G14" s="92"/>
      <c r="H14" s="47" t="s">
        <v>223</v>
      </c>
      <c r="I14" s="93"/>
      <c r="J14" s="94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 ht="25.5">
      <c r="A15" s="80">
        <f t="shared" ref="A15:A43" si="0">A14+1</f>
        <v>3</v>
      </c>
      <c r="B15" s="90"/>
      <c r="C15" s="82">
        <v>1</v>
      </c>
      <c r="D15" s="83" t="s">
        <v>9</v>
      </c>
      <c r="E15" s="91" t="s">
        <v>151</v>
      </c>
      <c r="F15" s="90"/>
      <c r="G15" s="92"/>
      <c r="H15" s="93" t="s">
        <v>54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f t="shared" si="0"/>
        <v>4</v>
      </c>
      <c r="B16" s="90"/>
      <c r="C16" s="82">
        <v>1</v>
      </c>
      <c r="D16" s="83" t="s">
        <v>9</v>
      </c>
      <c r="E16" s="91" t="s">
        <v>80</v>
      </c>
      <c r="F16" s="90"/>
      <c r="G16" s="92"/>
      <c r="H16" s="47" t="s">
        <v>10</v>
      </c>
      <c r="I16" s="104" t="s">
        <v>218</v>
      </c>
      <c r="J16" s="112" t="s">
        <v>209</v>
      </c>
      <c r="K16" s="113" t="s">
        <v>225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5</v>
      </c>
      <c r="B17" s="90"/>
      <c r="C17" s="82">
        <v>1</v>
      </c>
      <c r="D17" s="83" t="s">
        <v>9</v>
      </c>
      <c r="E17" s="91" t="s">
        <v>81</v>
      </c>
      <c r="F17" s="90"/>
      <c r="G17" s="92"/>
      <c r="H17" s="47" t="s">
        <v>10</v>
      </c>
      <c r="I17" s="104" t="s">
        <v>218</v>
      </c>
      <c r="J17" s="112" t="s">
        <v>210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f t="shared" ref="A18" si="1">A17+1</f>
        <v>6</v>
      </c>
      <c r="B18" s="90"/>
      <c r="C18" s="82">
        <v>1</v>
      </c>
      <c r="D18" s="83" t="s">
        <v>9</v>
      </c>
      <c r="E18" s="45" t="s">
        <v>222</v>
      </c>
      <c r="F18" s="90"/>
      <c r="G18" s="92"/>
      <c r="H18" s="47" t="s">
        <v>10</v>
      </c>
      <c r="I18" s="104" t="s">
        <v>221</v>
      </c>
      <c r="J18" s="112" t="s">
        <v>211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si="0"/>
        <v>7</v>
      </c>
      <c r="B19" s="90"/>
      <c r="C19" s="82">
        <v>1</v>
      </c>
      <c r="D19" s="83" t="s">
        <v>9</v>
      </c>
      <c r="E19" s="91" t="s">
        <v>86</v>
      </c>
      <c r="F19" s="90"/>
      <c r="G19" s="92"/>
      <c r="H19" s="47" t="s">
        <v>10</v>
      </c>
      <c r="I19" s="104" t="s">
        <v>220</v>
      </c>
      <c r="J19" s="112" t="s">
        <v>212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0"/>
        <v>8</v>
      </c>
      <c r="B20" s="90"/>
      <c r="C20" s="82">
        <v>2</v>
      </c>
      <c r="D20" s="83" t="s">
        <v>9</v>
      </c>
      <c r="E20" s="45" t="s">
        <v>219</v>
      </c>
      <c r="F20" s="90"/>
      <c r="G20" s="92"/>
      <c r="H20" s="47" t="s">
        <v>236</v>
      </c>
      <c r="I20" s="104" t="s">
        <v>237</v>
      </c>
      <c r="J20" s="112"/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9</v>
      </c>
      <c r="B21" s="90"/>
      <c r="C21" s="82">
        <v>4</v>
      </c>
      <c r="D21" s="83" t="s">
        <v>9</v>
      </c>
      <c r="E21" s="45" t="s">
        <v>187</v>
      </c>
      <c r="F21" s="90"/>
      <c r="G21" s="92"/>
      <c r="H21" s="47" t="s">
        <v>10</v>
      </c>
      <c r="I21" s="104" t="s">
        <v>218</v>
      </c>
      <c r="J21" s="112" t="s">
        <v>217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f>A21+1</f>
        <v>10</v>
      </c>
      <c r="B22" s="90"/>
      <c r="C22" s="82">
        <v>2</v>
      </c>
      <c r="D22" s="83" t="s">
        <v>9</v>
      </c>
      <c r="E22" s="45" t="s">
        <v>91</v>
      </c>
      <c r="F22" s="90"/>
      <c r="G22" s="92"/>
      <c r="H22" s="47" t="s">
        <v>10</v>
      </c>
      <c r="I22" s="104" t="s">
        <v>218</v>
      </c>
      <c r="J22" s="112" t="s">
        <v>214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f t="shared" si="0"/>
        <v>11</v>
      </c>
      <c r="B23" s="90"/>
      <c r="C23" s="82">
        <v>2</v>
      </c>
      <c r="D23" s="83" t="s">
        <v>9</v>
      </c>
      <c r="E23" s="45" t="s">
        <v>138</v>
      </c>
      <c r="F23" s="90"/>
      <c r="G23" s="92"/>
      <c r="H23" s="47" t="s">
        <v>10</v>
      </c>
      <c r="I23" s="104" t="s">
        <v>218</v>
      </c>
      <c r="J23" s="112" t="s">
        <v>216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si="0"/>
        <v>12</v>
      </c>
      <c r="B24" s="90"/>
      <c r="C24" s="82">
        <v>1</v>
      </c>
      <c r="D24" s="83" t="s">
        <v>9</v>
      </c>
      <c r="E24" s="91" t="s">
        <v>93</v>
      </c>
      <c r="F24" s="90"/>
      <c r="G24" s="92"/>
      <c r="H24" s="47" t="s">
        <v>10</v>
      </c>
      <c r="I24" s="104" t="s">
        <v>218</v>
      </c>
      <c r="J24" s="112" t="s">
        <v>215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13</v>
      </c>
      <c r="B25" s="90"/>
      <c r="C25" s="82">
        <v>1</v>
      </c>
      <c r="D25" s="83" t="s">
        <v>9</v>
      </c>
      <c r="E25" s="91" t="s">
        <v>95</v>
      </c>
      <c r="F25" s="90"/>
      <c r="G25" s="92"/>
      <c r="H25" s="93"/>
      <c r="I25" s="104"/>
      <c r="J25" s="105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f t="shared" ref="A26" si="2">A25+1</f>
        <v>14</v>
      </c>
      <c r="B26" s="90"/>
      <c r="C26" s="82">
        <v>1</v>
      </c>
      <c r="D26" s="83" t="s">
        <v>9</v>
      </c>
      <c r="E26" s="91" t="s">
        <v>97</v>
      </c>
      <c r="F26" s="90"/>
      <c r="G26" s="92"/>
      <c r="H26" s="93"/>
      <c r="I26" s="47" t="s">
        <v>207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f t="shared" si="0"/>
        <v>15</v>
      </c>
      <c r="B27" s="90"/>
      <c r="C27" s="82">
        <v>2</v>
      </c>
      <c r="D27" s="83" t="s">
        <v>9</v>
      </c>
      <c r="E27" s="91" t="s">
        <v>99</v>
      </c>
      <c r="F27" s="90"/>
      <c r="G27" s="92"/>
      <c r="H27" s="93"/>
      <c r="I27" s="47" t="s">
        <v>208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si="0"/>
        <v>16</v>
      </c>
      <c r="B28" s="90"/>
      <c r="C28" s="82">
        <v>5</v>
      </c>
      <c r="D28" s="83" t="s">
        <v>9</v>
      </c>
      <c r="E28" s="91" t="s">
        <v>67</v>
      </c>
      <c r="F28" s="90"/>
      <c r="G28" s="92"/>
      <c r="H28" s="93"/>
      <c r="I28" s="93"/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17</v>
      </c>
      <c r="B29" s="90"/>
      <c r="C29" s="82">
        <v>5</v>
      </c>
      <c r="D29" s="83" t="s">
        <v>9</v>
      </c>
      <c r="E29" s="91" t="s">
        <v>68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ref="A30" si="3">A29+1</f>
        <v>18</v>
      </c>
      <c r="B30" s="90"/>
      <c r="C30" s="82">
        <v>10</v>
      </c>
      <c r="D30" s="83" t="s">
        <v>9</v>
      </c>
      <c r="E30" s="91" t="s">
        <v>69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si="0"/>
        <v>19</v>
      </c>
      <c r="B31" s="90"/>
      <c r="C31" s="82">
        <v>1</v>
      </c>
      <c r="D31" s="83" t="s">
        <v>9</v>
      </c>
      <c r="E31" s="91" t="s">
        <v>11</v>
      </c>
      <c r="F31" s="90"/>
      <c r="G31" s="92"/>
      <c r="H31" s="93"/>
      <c r="I31" s="93"/>
      <c r="J31" s="94"/>
      <c r="K31" s="88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0"/>
        <v>20</v>
      </c>
      <c r="B32" s="90"/>
      <c r="C32" s="82">
        <v>1</v>
      </c>
      <c r="D32" s="83" t="s">
        <v>19</v>
      </c>
      <c r="E32" s="91" t="s">
        <v>70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21</v>
      </c>
      <c r="B33" s="90"/>
      <c r="C33" s="82">
        <v>1</v>
      </c>
      <c r="D33" s="83" t="s">
        <v>19</v>
      </c>
      <c r="E33" s="91" t="s">
        <v>104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ref="A34" si="4">A33+1</f>
        <v>22</v>
      </c>
      <c r="B34" s="90"/>
      <c r="C34" s="82">
        <v>1</v>
      </c>
      <c r="D34" s="83" t="s">
        <v>19</v>
      </c>
      <c r="E34" s="91" t="s">
        <v>71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si="0"/>
        <v>23</v>
      </c>
      <c r="B35" s="90"/>
      <c r="C35" s="82">
        <v>1</v>
      </c>
      <c r="D35" s="83" t="s">
        <v>19</v>
      </c>
      <c r="E35" s="91" t="s">
        <v>72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0"/>
        <v>24</v>
      </c>
      <c r="B36" s="90"/>
      <c r="C36" s="82">
        <v>1</v>
      </c>
      <c r="D36" s="83" t="s">
        <v>19</v>
      </c>
      <c r="E36" s="91" t="s">
        <v>73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25</v>
      </c>
      <c r="B37" s="90"/>
      <c r="C37" s="82">
        <v>1</v>
      </c>
      <c r="D37" s="83" t="s">
        <v>19</v>
      </c>
      <c r="E37" s="91" t="s">
        <v>74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f t="shared" ref="A38" si="5">A37+1</f>
        <v>26</v>
      </c>
      <c r="B38" s="90"/>
      <c r="C38" s="82">
        <v>1</v>
      </c>
      <c r="D38" s="83" t="s">
        <v>19</v>
      </c>
      <c r="E38" s="91" t="s">
        <v>75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si="0"/>
        <v>27</v>
      </c>
      <c r="B39" s="90"/>
      <c r="C39" s="82">
        <v>1</v>
      </c>
      <c r="D39" s="83" t="s">
        <v>9</v>
      </c>
      <c r="E39" s="91" t="s">
        <v>13</v>
      </c>
      <c r="F39" s="90"/>
      <c r="G39" s="92"/>
      <c r="H39" s="93" t="s">
        <v>12</v>
      </c>
      <c r="I39" s="93" t="s">
        <v>14</v>
      </c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 ht="25.5">
      <c r="A40" s="80">
        <f t="shared" si="0"/>
        <v>28</v>
      </c>
      <c r="B40" s="90"/>
      <c r="C40" s="82">
        <v>2</v>
      </c>
      <c r="D40" s="83" t="s">
        <v>9</v>
      </c>
      <c r="E40" s="91" t="s">
        <v>15</v>
      </c>
      <c r="F40" s="90"/>
      <c r="G40" s="92"/>
      <c r="H40" s="93" t="s">
        <v>12</v>
      </c>
      <c r="I40" s="97" t="s">
        <v>103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v>29</v>
      </c>
      <c r="B41" s="90"/>
      <c r="C41" s="82">
        <v>2</v>
      </c>
      <c r="D41" s="83" t="s">
        <v>9</v>
      </c>
      <c r="E41" s="91" t="s">
        <v>76</v>
      </c>
      <c r="F41" s="90"/>
      <c r="G41" s="92"/>
      <c r="H41" s="93"/>
      <c r="I41" s="93"/>
      <c r="J41" s="94"/>
      <c r="K41" s="88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 ht="25.5">
      <c r="A42" s="80">
        <f t="shared" ref="A42" si="6">A41+1</f>
        <v>30</v>
      </c>
      <c r="B42" s="90"/>
      <c r="C42" s="82">
        <v>14</v>
      </c>
      <c r="D42" s="83" t="s">
        <v>9</v>
      </c>
      <c r="E42" s="91" t="s">
        <v>77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38.25">
      <c r="A43" s="80">
        <f t="shared" si="0"/>
        <v>31</v>
      </c>
      <c r="B43" s="90"/>
      <c r="C43" s="82">
        <v>1</v>
      </c>
      <c r="D43" s="83" t="s">
        <v>9</v>
      </c>
      <c r="E43" s="91" t="s">
        <v>78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8:I19">
    <cfRule type="expression" priority="7" stopIfTrue="1">
      <formula>$D18&gt;0</formula>
    </cfRule>
    <cfRule type="expression" dxfId="133" priority="8" stopIfTrue="1">
      <formula>$B18="Dod/Výk"</formula>
    </cfRule>
    <cfRule type="expression" dxfId="132" priority="9" stopIfTrue="1">
      <formula>$B18="dodávka"</formula>
    </cfRule>
  </conditionalFormatting>
  <conditionalFormatting sqref="J19">
    <cfRule type="expression" priority="4" stopIfTrue="1">
      <formula>$D19&gt;0</formula>
    </cfRule>
    <cfRule type="expression" dxfId="131" priority="5" stopIfTrue="1">
      <formula>$B19="Dod/Výk"</formula>
    </cfRule>
    <cfRule type="expression" dxfId="130" priority="6" stopIfTrue="1">
      <formula>$B19="dodávka"</formula>
    </cfRule>
  </conditionalFormatting>
  <conditionalFormatting sqref="J18">
    <cfRule type="expression" priority="1" stopIfTrue="1">
      <formula>$D18&gt;0</formula>
    </cfRule>
    <cfRule type="expression" dxfId="129" priority="2" stopIfTrue="1">
      <formula>$B18="Dod/Výk"</formula>
    </cfRule>
    <cfRule type="expression" dxfId="128" priority="3" stopIfTrue="1">
      <formula>$B18="dodávka"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2.11.&amp;P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09833-8E8B-4676-A540-A10477A125F9}">
  <sheetPr>
    <pageSetUpPr fitToPage="1"/>
  </sheetPr>
  <dimension ref="A1:IU44"/>
  <sheetViews>
    <sheetView view="pageLayout" topLeftCell="A31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17">
        <v>43282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239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2</v>
      </c>
      <c r="D8" s="83" t="s">
        <v>9</v>
      </c>
      <c r="E8" s="111" t="s">
        <v>58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241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 ht="25.5">
      <c r="A10" s="80">
        <f>A9+1</f>
        <v>3</v>
      </c>
      <c r="B10" s="81"/>
      <c r="C10" s="82">
        <v>1</v>
      </c>
      <c r="D10" s="83" t="s">
        <v>9</v>
      </c>
      <c r="E10" s="111" t="s">
        <v>122</v>
      </c>
      <c r="F10" s="85"/>
      <c r="G10" s="84" t="s">
        <v>56</v>
      </c>
      <c r="H10" s="86" t="s">
        <v>59</v>
      </c>
      <c r="I10" s="87" t="s">
        <v>107</v>
      </c>
      <c r="J10" s="87"/>
      <c r="K10" s="88"/>
    </row>
    <row r="11" spans="1:255">
      <c r="A11" s="114">
        <v>4</v>
      </c>
      <c r="B11" s="81"/>
      <c r="C11" s="82">
        <v>1</v>
      </c>
      <c r="D11" s="83" t="s">
        <v>9</v>
      </c>
      <c r="E11" s="84" t="s">
        <v>165</v>
      </c>
      <c r="F11" s="85"/>
      <c r="G11" s="84"/>
      <c r="H11" s="86" t="s">
        <v>166</v>
      </c>
      <c r="I11" s="87"/>
      <c r="J11" s="87"/>
      <c r="K11" s="88"/>
    </row>
    <row r="12" spans="1:255">
      <c r="A12" s="80"/>
      <c r="B12" s="110" t="s">
        <v>239</v>
      </c>
      <c r="C12" s="82"/>
      <c r="D12" s="83"/>
      <c r="E12" s="84"/>
      <c r="F12" s="85"/>
      <c r="G12" s="84"/>
      <c r="H12" s="86"/>
      <c r="I12" s="87"/>
      <c r="J12" s="87"/>
      <c r="K12" s="88"/>
    </row>
    <row r="13" spans="1:255">
      <c r="A13" s="62" t="s">
        <v>240</v>
      </c>
      <c r="B13" s="81"/>
      <c r="C13" s="82"/>
      <c r="D13" s="83"/>
      <c r="E13" s="84"/>
      <c r="F13" s="85"/>
      <c r="G13" s="84"/>
      <c r="H13" s="86"/>
      <c r="I13" s="87"/>
      <c r="J13" s="87"/>
      <c r="K13" s="88"/>
    </row>
    <row r="14" spans="1:255" s="96" customFormat="1" ht="51">
      <c r="A14" s="80">
        <v>1</v>
      </c>
      <c r="B14" s="90"/>
      <c r="C14" s="82">
        <v>1</v>
      </c>
      <c r="D14" s="83" t="s">
        <v>9</v>
      </c>
      <c r="E14" s="91" t="s">
        <v>143</v>
      </c>
      <c r="F14" s="90"/>
      <c r="G14" s="92"/>
      <c r="H14" s="93"/>
      <c r="I14" s="93"/>
      <c r="J14" s="94"/>
      <c r="K14" s="88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80">
        <f>A14+1</f>
        <v>2</v>
      </c>
      <c r="B15" s="90"/>
      <c r="C15" s="82">
        <v>1</v>
      </c>
      <c r="D15" s="83" t="s">
        <v>9</v>
      </c>
      <c r="E15" s="91" t="s">
        <v>149</v>
      </c>
      <c r="F15" s="90"/>
      <c r="G15" s="92"/>
      <c r="H15" s="47" t="s">
        <v>223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 ht="25.5">
      <c r="A16" s="80">
        <f t="shared" ref="A16:A44" si="0">A15+1</f>
        <v>3</v>
      </c>
      <c r="B16" s="90"/>
      <c r="C16" s="82">
        <v>1</v>
      </c>
      <c r="D16" s="83" t="s">
        <v>9</v>
      </c>
      <c r="E16" s="91" t="s">
        <v>151</v>
      </c>
      <c r="F16" s="90"/>
      <c r="G16" s="92"/>
      <c r="H16" s="93" t="s">
        <v>54</v>
      </c>
      <c r="I16" s="93"/>
      <c r="J16" s="94"/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f t="shared" si="0"/>
        <v>4</v>
      </c>
      <c r="B17" s="90"/>
      <c r="C17" s="82">
        <v>1</v>
      </c>
      <c r="D17" s="83" t="s">
        <v>9</v>
      </c>
      <c r="E17" s="91" t="s">
        <v>80</v>
      </c>
      <c r="F17" s="90"/>
      <c r="G17" s="92"/>
      <c r="H17" s="47" t="s">
        <v>10</v>
      </c>
      <c r="I17" s="104" t="s">
        <v>218</v>
      </c>
      <c r="J17" s="112" t="s">
        <v>209</v>
      </c>
      <c r="K17" s="113" t="s">
        <v>225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5</v>
      </c>
      <c r="B18" s="90"/>
      <c r="C18" s="82">
        <v>1</v>
      </c>
      <c r="D18" s="83" t="s">
        <v>9</v>
      </c>
      <c r="E18" s="91" t="s">
        <v>81</v>
      </c>
      <c r="F18" s="90"/>
      <c r="G18" s="92"/>
      <c r="H18" s="47" t="s">
        <v>10</v>
      </c>
      <c r="I18" s="104" t="s">
        <v>218</v>
      </c>
      <c r="J18" s="112" t="s">
        <v>210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ref="A19" si="1">A18+1</f>
        <v>6</v>
      </c>
      <c r="B19" s="90"/>
      <c r="C19" s="82">
        <v>1</v>
      </c>
      <c r="D19" s="83" t="s">
        <v>9</v>
      </c>
      <c r="E19" s="45" t="s">
        <v>222</v>
      </c>
      <c r="F19" s="90"/>
      <c r="G19" s="92"/>
      <c r="H19" s="47" t="s">
        <v>10</v>
      </c>
      <c r="I19" s="104" t="s">
        <v>221</v>
      </c>
      <c r="J19" s="112" t="s">
        <v>211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0"/>
        <v>7</v>
      </c>
      <c r="B20" s="90"/>
      <c r="C20" s="82">
        <v>1</v>
      </c>
      <c r="D20" s="83" t="s">
        <v>9</v>
      </c>
      <c r="E20" s="91" t="s">
        <v>86</v>
      </c>
      <c r="F20" s="90"/>
      <c r="G20" s="92"/>
      <c r="H20" s="47" t="s">
        <v>10</v>
      </c>
      <c r="I20" s="104" t="s">
        <v>220</v>
      </c>
      <c r="J20" s="112" t="s">
        <v>212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f t="shared" si="0"/>
        <v>8</v>
      </c>
      <c r="B21" s="90"/>
      <c r="C21" s="82">
        <v>2</v>
      </c>
      <c r="D21" s="83" t="s">
        <v>9</v>
      </c>
      <c r="E21" s="45" t="s">
        <v>219</v>
      </c>
      <c r="F21" s="90"/>
      <c r="G21" s="92"/>
      <c r="H21" s="47" t="s">
        <v>236</v>
      </c>
      <c r="I21" s="104" t="s">
        <v>237</v>
      </c>
      <c r="J21" s="112"/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v>9</v>
      </c>
      <c r="B22" s="90"/>
      <c r="C22" s="82">
        <v>4</v>
      </c>
      <c r="D22" s="83" t="s">
        <v>9</v>
      </c>
      <c r="E22" s="45" t="s">
        <v>187</v>
      </c>
      <c r="F22" s="90"/>
      <c r="G22" s="92"/>
      <c r="H22" s="47" t="s">
        <v>10</v>
      </c>
      <c r="I22" s="104" t="s">
        <v>218</v>
      </c>
      <c r="J22" s="112" t="s">
        <v>217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f>A22+1</f>
        <v>10</v>
      </c>
      <c r="B23" s="90"/>
      <c r="C23" s="82">
        <v>2</v>
      </c>
      <c r="D23" s="83" t="s">
        <v>9</v>
      </c>
      <c r="E23" s="45" t="s">
        <v>91</v>
      </c>
      <c r="F23" s="90"/>
      <c r="G23" s="92"/>
      <c r="H23" s="47" t="s">
        <v>10</v>
      </c>
      <c r="I23" s="104" t="s">
        <v>218</v>
      </c>
      <c r="J23" s="112" t="s">
        <v>214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si="0"/>
        <v>11</v>
      </c>
      <c r="B24" s="90"/>
      <c r="C24" s="82">
        <v>2</v>
      </c>
      <c r="D24" s="83" t="s">
        <v>9</v>
      </c>
      <c r="E24" s="45" t="s">
        <v>138</v>
      </c>
      <c r="F24" s="90"/>
      <c r="G24" s="92"/>
      <c r="H24" s="47" t="s">
        <v>10</v>
      </c>
      <c r="I24" s="104" t="s">
        <v>218</v>
      </c>
      <c r="J24" s="112" t="s">
        <v>216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f t="shared" si="0"/>
        <v>12</v>
      </c>
      <c r="B25" s="90"/>
      <c r="C25" s="82">
        <v>1</v>
      </c>
      <c r="D25" s="83" t="s">
        <v>9</v>
      </c>
      <c r="E25" s="91" t="s">
        <v>93</v>
      </c>
      <c r="F25" s="90"/>
      <c r="G25" s="92"/>
      <c r="H25" s="47" t="s">
        <v>10</v>
      </c>
      <c r="I25" s="104" t="s">
        <v>218</v>
      </c>
      <c r="J25" s="112" t="s">
        <v>215</v>
      </c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13</v>
      </c>
      <c r="B26" s="90"/>
      <c r="C26" s="82">
        <v>1</v>
      </c>
      <c r="D26" s="83" t="s">
        <v>9</v>
      </c>
      <c r="E26" s="91" t="s">
        <v>95</v>
      </c>
      <c r="F26" s="90"/>
      <c r="G26" s="92"/>
      <c r="H26" s="93"/>
      <c r="I26" s="104"/>
      <c r="J26" s="105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f t="shared" ref="A27" si="2">A26+1</f>
        <v>14</v>
      </c>
      <c r="B27" s="90"/>
      <c r="C27" s="82">
        <v>1</v>
      </c>
      <c r="D27" s="83" t="s">
        <v>9</v>
      </c>
      <c r="E27" s="91" t="s">
        <v>97</v>
      </c>
      <c r="F27" s="90"/>
      <c r="G27" s="92"/>
      <c r="H27" s="93"/>
      <c r="I27" s="47" t="s">
        <v>207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si="0"/>
        <v>15</v>
      </c>
      <c r="B28" s="90"/>
      <c r="C28" s="82">
        <v>2</v>
      </c>
      <c r="D28" s="83" t="s">
        <v>9</v>
      </c>
      <c r="E28" s="91" t="s">
        <v>99</v>
      </c>
      <c r="F28" s="90"/>
      <c r="G28" s="92"/>
      <c r="H28" s="93"/>
      <c r="I28" s="47" t="s">
        <v>208</v>
      </c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f t="shared" si="0"/>
        <v>16</v>
      </c>
      <c r="B29" s="90"/>
      <c r="C29" s="82">
        <v>5</v>
      </c>
      <c r="D29" s="83" t="s">
        <v>9</v>
      </c>
      <c r="E29" s="91" t="s">
        <v>67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v>17</v>
      </c>
      <c r="B30" s="90"/>
      <c r="C30" s="82">
        <v>5</v>
      </c>
      <c r="D30" s="83" t="s">
        <v>9</v>
      </c>
      <c r="E30" s="91" t="s">
        <v>68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ref="A31" si="3">A30+1</f>
        <v>18</v>
      </c>
      <c r="B31" s="90"/>
      <c r="C31" s="82">
        <v>10</v>
      </c>
      <c r="D31" s="83" t="s">
        <v>9</v>
      </c>
      <c r="E31" s="91" t="s">
        <v>69</v>
      </c>
      <c r="F31" s="90"/>
      <c r="G31" s="92"/>
      <c r="H31" s="93"/>
      <c r="I31" s="93"/>
      <c r="J31" s="94"/>
      <c r="K31" s="88" t="s">
        <v>18</v>
      </c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0"/>
        <v>19</v>
      </c>
      <c r="B32" s="90"/>
      <c r="C32" s="82">
        <v>1</v>
      </c>
      <c r="D32" s="83" t="s">
        <v>9</v>
      </c>
      <c r="E32" s="91" t="s">
        <v>11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f t="shared" si="0"/>
        <v>20</v>
      </c>
      <c r="B33" s="90"/>
      <c r="C33" s="82">
        <v>1</v>
      </c>
      <c r="D33" s="83" t="s">
        <v>19</v>
      </c>
      <c r="E33" s="91" t="s">
        <v>70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v>21</v>
      </c>
      <c r="B34" s="90"/>
      <c r="C34" s="82">
        <v>1</v>
      </c>
      <c r="D34" s="83" t="s">
        <v>19</v>
      </c>
      <c r="E34" s="91" t="s">
        <v>104</v>
      </c>
      <c r="F34" s="90"/>
      <c r="G34" s="92"/>
      <c r="H34" s="93"/>
      <c r="I34" s="93"/>
      <c r="J34" s="94"/>
      <c r="K34" s="88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ref="A35" si="4">A34+1</f>
        <v>22</v>
      </c>
      <c r="B35" s="90"/>
      <c r="C35" s="82">
        <v>1</v>
      </c>
      <c r="D35" s="83" t="s">
        <v>19</v>
      </c>
      <c r="E35" s="91" t="s">
        <v>71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0"/>
        <v>23</v>
      </c>
      <c r="B36" s="90"/>
      <c r="C36" s="82">
        <v>1</v>
      </c>
      <c r="D36" s="83" t="s">
        <v>19</v>
      </c>
      <c r="E36" s="91" t="s">
        <v>72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f t="shared" si="0"/>
        <v>24</v>
      </c>
      <c r="B37" s="90"/>
      <c r="C37" s="82">
        <v>1</v>
      </c>
      <c r="D37" s="83" t="s">
        <v>19</v>
      </c>
      <c r="E37" s="91" t="s">
        <v>73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v>25</v>
      </c>
      <c r="B38" s="90"/>
      <c r="C38" s="82">
        <v>1</v>
      </c>
      <c r="D38" s="83" t="s">
        <v>19</v>
      </c>
      <c r="E38" s="91" t="s">
        <v>74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ref="A39" si="5">A38+1</f>
        <v>26</v>
      </c>
      <c r="B39" s="90"/>
      <c r="C39" s="82">
        <v>1</v>
      </c>
      <c r="D39" s="83" t="s">
        <v>19</v>
      </c>
      <c r="E39" s="91" t="s">
        <v>75</v>
      </c>
      <c r="F39" s="90"/>
      <c r="G39" s="92"/>
      <c r="H39" s="93"/>
      <c r="I39" s="93"/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>
      <c r="A40" s="80">
        <f t="shared" si="0"/>
        <v>27</v>
      </c>
      <c r="B40" s="90"/>
      <c r="C40" s="82">
        <v>1</v>
      </c>
      <c r="D40" s="83" t="s">
        <v>9</v>
      </c>
      <c r="E40" s="91" t="s">
        <v>13</v>
      </c>
      <c r="F40" s="90"/>
      <c r="G40" s="92"/>
      <c r="H40" s="93" t="s">
        <v>12</v>
      </c>
      <c r="I40" s="93" t="s">
        <v>14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 ht="25.5">
      <c r="A41" s="80">
        <f t="shared" si="0"/>
        <v>28</v>
      </c>
      <c r="B41" s="90"/>
      <c r="C41" s="82">
        <v>2</v>
      </c>
      <c r="D41" s="83" t="s">
        <v>9</v>
      </c>
      <c r="E41" s="91" t="s">
        <v>15</v>
      </c>
      <c r="F41" s="90"/>
      <c r="G41" s="92"/>
      <c r="H41" s="93" t="s">
        <v>12</v>
      </c>
      <c r="I41" s="97" t="s">
        <v>103</v>
      </c>
      <c r="J41" s="94"/>
      <c r="K41" s="88" t="s">
        <v>18</v>
      </c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>
      <c r="A42" s="80">
        <v>29</v>
      </c>
      <c r="B42" s="90"/>
      <c r="C42" s="82">
        <v>2</v>
      </c>
      <c r="D42" s="83" t="s">
        <v>9</v>
      </c>
      <c r="E42" s="91" t="s">
        <v>76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25.5">
      <c r="A43" s="80">
        <f t="shared" ref="A43" si="6">A42+1</f>
        <v>30</v>
      </c>
      <c r="B43" s="90"/>
      <c r="C43" s="82">
        <v>14</v>
      </c>
      <c r="D43" s="83" t="s">
        <v>9</v>
      </c>
      <c r="E43" s="91" t="s">
        <v>77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 ht="38.25">
      <c r="A44" s="80">
        <f t="shared" si="0"/>
        <v>31</v>
      </c>
      <c r="B44" s="90"/>
      <c r="C44" s="82">
        <v>1</v>
      </c>
      <c r="D44" s="83" t="s">
        <v>9</v>
      </c>
      <c r="E44" s="91" t="s">
        <v>78</v>
      </c>
      <c r="F44" s="90"/>
      <c r="G44" s="92"/>
      <c r="H44" s="93"/>
      <c r="I44" s="93"/>
      <c r="J44" s="94"/>
      <c r="K44" s="88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9:I20">
    <cfRule type="expression" priority="7" stopIfTrue="1">
      <formula>$D19&gt;0</formula>
    </cfRule>
    <cfRule type="expression" dxfId="127" priority="8" stopIfTrue="1">
      <formula>$B19="Dod/Výk"</formula>
    </cfRule>
    <cfRule type="expression" dxfId="126" priority="9" stopIfTrue="1">
      <formula>$B19="dodávka"</formula>
    </cfRule>
  </conditionalFormatting>
  <conditionalFormatting sqref="J20">
    <cfRule type="expression" priority="4" stopIfTrue="1">
      <formula>$D20&gt;0</formula>
    </cfRule>
    <cfRule type="expression" dxfId="125" priority="5" stopIfTrue="1">
      <formula>$B20="Dod/Výk"</formula>
    </cfRule>
    <cfRule type="expression" dxfId="124" priority="6" stopIfTrue="1">
      <formula>$B20="dodávka"</formula>
    </cfRule>
  </conditionalFormatting>
  <conditionalFormatting sqref="J19">
    <cfRule type="expression" priority="1" stopIfTrue="1">
      <formula>$D19&gt;0</formula>
    </cfRule>
    <cfRule type="expression" dxfId="123" priority="2" stopIfTrue="1">
      <formula>$B19="Dod/Výk"</formula>
    </cfRule>
    <cfRule type="expression" dxfId="122" priority="3" stopIfTrue="1">
      <formula>$B19="dodávka"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2.12.&amp;P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6047C-F35E-44F5-A389-61488BD48F00}">
  <sheetPr>
    <pageSetUpPr fitToPage="1"/>
  </sheetPr>
  <dimension ref="A1:IU45"/>
  <sheetViews>
    <sheetView view="pageLayout" topLeftCell="A19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43282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242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111" t="s">
        <v>58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123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 ht="25.5">
      <c r="A10" s="80">
        <f>A9+1</f>
        <v>3</v>
      </c>
      <c r="B10" s="81"/>
      <c r="C10" s="82">
        <v>1</v>
      </c>
      <c r="D10" s="83" t="s">
        <v>9</v>
      </c>
      <c r="E10" s="111" t="s">
        <v>122</v>
      </c>
      <c r="F10" s="85"/>
      <c r="G10" s="84" t="s">
        <v>56</v>
      </c>
      <c r="H10" s="86" t="s">
        <v>59</v>
      </c>
      <c r="I10" s="87" t="s">
        <v>107</v>
      </c>
      <c r="J10" s="87"/>
      <c r="K10" s="88"/>
    </row>
    <row r="11" spans="1:255">
      <c r="A11" s="114">
        <v>4</v>
      </c>
      <c r="B11" s="81"/>
      <c r="C11" s="82">
        <v>1</v>
      </c>
      <c r="D11" s="83" t="s">
        <v>9</v>
      </c>
      <c r="E11" s="84" t="s">
        <v>165</v>
      </c>
      <c r="F11" s="85"/>
      <c r="G11" s="84"/>
      <c r="H11" s="86" t="s">
        <v>166</v>
      </c>
      <c r="I11" s="87"/>
      <c r="J11" s="87"/>
      <c r="K11" s="88"/>
    </row>
    <row r="12" spans="1:255">
      <c r="A12" s="114">
        <v>5</v>
      </c>
      <c r="B12" s="81"/>
      <c r="C12" s="82">
        <v>1</v>
      </c>
      <c r="D12" s="37" t="s">
        <v>9</v>
      </c>
      <c r="E12" s="111" t="s">
        <v>251</v>
      </c>
      <c r="F12" s="85"/>
      <c r="G12" s="84"/>
      <c r="H12" s="115" t="s">
        <v>252</v>
      </c>
      <c r="I12" s="87"/>
      <c r="J12" s="87"/>
      <c r="K12" s="88"/>
    </row>
    <row r="13" spans="1:255">
      <c r="A13" s="80"/>
      <c r="B13" s="110" t="s">
        <v>242</v>
      </c>
      <c r="C13" s="82"/>
      <c r="D13" s="83"/>
      <c r="E13" s="84"/>
      <c r="F13" s="85"/>
      <c r="G13" s="84"/>
      <c r="H13" s="86"/>
      <c r="I13" s="87"/>
      <c r="J13" s="87"/>
      <c r="K13" s="88"/>
    </row>
    <row r="14" spans="1:255">
      <c r="A14" s="62" t="s">
        <v>243</v>
      </c>
      <c r="B14" s="81"/>
      <c r="C14" s="82"/>
      <c r="D14" s="83"/>
      <c r="E14" s="84"/>
      <c r="F14" s="85"/>
      <c r="G14" s="84"/>
      <c r="H14" s="86"/>
      <c r="I14" s="87"/>
      <c r="J14" s="87"/>
      <c r="K14" s="88"/>
    </row>
    <row r="15" spans="1:255" s="96" customFormat="1" ht="38.25">
      <c r="A15" s="80">
        <v>1</v>
      </c>
      <c r="B15" s="90"/>
      <c r="C15" s="82">
        <v>1</v>
      </c>
      <c r="D15" s="83" t="s">
        <v>9</v>
      </c>
      <c r="E15" s="45" t="s">
        <v>253</v>
      </c>
      <c r="F15" s="90"/>
      <c r="G15" s="92"/>
      <c r="H15" s="93"/>
      <c r="I15" s="93"/>
      <c r="J15" s="94"/>
      <c r="K15" s="88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f>A15+1</f>
        <v>2</v>
      </c>
      <c r="B16" s="90"/>
      <c r="C16" s="82">
        <v>1</v>
      </c>
      <c r="D16" s="83" t="s">
        <v>9</v>
      </c>
      <c r="E16" s="91" t="s">
        <v>149</v>
      </c>
      <c r="F16" s="90"/>
      <c r="G16" s="92"/>
      <c r="H16" s="47" t="s">
        <v>223</v>
      </c>
      <c r="I16" s="93"/>
      <c r="J16" s="94"/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 ht="25.5">
      <c r="A17" s="80">
        <f t="shared" ref="A17:A45" si="0">A16+1</f>
        <v>3</v>
      </c>
      <c r="B17" s="90"/>
      <c r="C17" s="82">
        <v>1</v>
      </c>
      <c r="D17" s="83" t="s">
        <v>9</v>
      </c>
      <c r="E17" s="91" t="s">
        <v>151</v>
      </c>
      <c r="F17" s="90"/>
      <c r="G17" s="92"/>
      <c r="H17" s="93" t="s">
        <v>54</v>
      </c>
      <c r="I17" s="93"/>
      <c r="J17" s="94"/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f t="shared" si="0"/>
        <v>4</v>
      </c>
      <c r="B18" s="90"/>
      <c r="C18" s="82">
        <v>1</v>
      </c>
      <c r="D18" s="83" t="s">
        <v>9</v>
      </c>
      <c r="E18" s="91" t="s">
        <v>80</v>
      </c>
      <c r="F18" s="90"/>
      <c r="G18" s="92"/>
      <c r="H18" s="47" t="s">
        <v>10</v>
      </c>
      <c r="I18" s="104" t="s">
        <v>218</v>
      </c>
      <c r="J18" s="112" t="s">
        <v>209</v>
      </c>
      <c r="K18" s="113" t="s">
        <v>225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v>5</v>
      </c>
      <c r="B19" s="90"/>
      <c r="C19" s="82">
        <v>1</v>
      </c>
      <c r="D19" s="83" t="s">
        <v>9</v>
      </c>
      <c r="E19" s="91" t="s">
        <v>81</v>
      </c>
      <c r="F19" s="90"/>
      <c r="G19" s="92"/>
      <c r="H19" s="47" t="s">
        <v>10</v>
      </c>
      <c r="I19" s="104" t="s">
        <v>218</v>
      </c>
      <c r="J19" s="112" t="s">
        <v>210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ref="A20" si="1">A19+1</f>
        <v>6</v>
      </c>
      <c r="B20" s="90"/>
      <c r="C20" s="82">
        <v>1</v>
      </c>
      <c r="D20" s="83" t="s">
        <v>9</v>
      </c>
      <c r="E20" s="45" t="s">
        <v>222</v>
      </c>
      <c r="F20" s="90"/>
      <c r="G20" s="92"/>
      <c r="H20" s="47" t="s">
        <v>10</v>
      </c>
      <c r="I20" s="104" t="s">
        <v>221</v>
      </c>
      <c r="J20" s="112" t="s">
        <v>211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f t="shared" si="0"/>
        <v>7</v>
      </c>
      <c r="B21" s="90"/>
      <c r="C21" s="82">
        <v>1</v>
      </c>
      <c r="D21" s="83" t="s">
        <v>9</v>
      </c>
      <c r="E21" s="91" t="s">
        <v>86</v>
      </c>
      <c r="F21" s="90"/>
      <c r="G21" s="92"/>
      <c r="H21" s="47" t="s">
        <v>10</v>
      </c>
      <c r="I21" s="104" t="s">
        <v>220</v>
      </c>
      <c r="J21" s="112" t="s">
        <v>212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f t="shared" si="0"/>
        <v>8</v>
      </c>
      <c r="B22" s="90"/>
      <c r="C22" s="82">
        <v>2</v>
      </c>
      <c r="D22" s="83" t="s">
        <v>9</v>
      </c>
      <c r="E22" s="45" t="s">
        <v>219</v>
      </c>
      <c r="F22" s="90"/>
      <c r="G22" s="92"/>
      <c r="H22" s="47" t="s">
        <v>236</v>
      </c>
      <c r="I22" s="104" t="s">
        <v>237</v>
      </c>
      <c r="J22" s="112"/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9</v>
      </c>
      <c r="B23" s="90"/>
      <c r="C23" s="82">
        <v>3</v>
      </c>
      <c r="D23" s="83" t="s">
        <v>9</v>
      </c>
      <c r="E23" s="45" t="s">
        <v>187</v>
      </c>
      <c r="F23" s="90"/>
      <c r="G23" s="92"/>
      <c r="H23" s="47" t="s">
        <v>10</v>
      </c>
      <c r="I23" s="104" t="s">
        <v>218</v>
      </c>
      <c r="J23" s="112" t="s">
        <v>217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>A23+1</f>
        <v>10</v>
      </c>
      <c r="B24" s="90"/>
      <c r="C24" s="82">
        <v>2</v>
      </c>
      <c r="D24" s="83" t="s">
        <v>9</v>
      </c>
      <c r="E24" s="45" t="s">
        <v>91</v>
      </c>
      <c r="F24" s="90"/>
      <c r="G24" s="92"/>
      <c r="H24" s="47" t="s">
        <v>10</v>
      </c>
      <c r="I24" s="104" t="s">
        <v>218</v>
      </c>
      <c r="J24" s="112" t="s">
        <v>214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f t="shared" si="0"/>
        <v>11</v>
      </c>
      <c r="B25" s="90"/>
      <c r="C25" s="82">
        <v>2</v>
      </c>
      <c r="D25" s="83" t="s">
        <v>9</v>
      </c>
      <c r="E25" s="45" t="s">
        <v>138</v>
      </c>
      <c r="F25" s="90"/>
      <c r="G25" s="92"/>
      <c r="H25" s="47" t="s">
        <v>10</v>
      </c>
      <c r="I25" s="104" t="s">
        <v>218</v>
      </c>
      <c r="J25" s="112" t="s">
        <v>216</v>
      </c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f t="shared" si="0"/>
        <v>12</v>
      </c>
      <c r="B26" s="90"/>
      <c r="C26" s="82">
        <v>1</v>
      </c>
      <c r="D26" s="83" t="s">
        <v>9</v>
      </c>
      <c r="E26" s="91" t="s">
        <v>93</v>
      </c>
      <c r="F26" s="90"/>
      <c r="G26" s="92"/>
      <c r="H26" s="47" t="s">
        <v>10</v>
      </c>
      <c r="I26" s="104" t="s">
        <v>218</v>
      </c>
      <c r="J26" s="112" t="s">
        <v>215</v>
      </c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v>13</v>
      </c>
      <c r="B27" s="90"/>
      <c r="C27" s="82">
        <v>1</v>
      </c>
      <c r="D27" s="83" t="s">
        <v>9</v>
      </c>
      <c r="E27" s="91" t="s">
        <v>95</v>
      </c>
      <c r="F27" s="90"/>
      <c r="G27" s="92"/>
      <c r="H27" s="93"/>
      <c r="I27" s="104"/>
      <c r="J27" s="105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ref="A28" si="2">A27+1</f>
        <v>14</v>
      </c>
      <c r="B28" s="90"/>
      <c r="C28" s="82">
        <v>1</v>
      </c>
      <c r="D28" s="83" t="s">
        <v>9</v>
      </c>
      <c r="E28" s="91" t="s">
        <v>97</v>
      </c>
      <c r="F28" s="90"/>
      <c r="G28" s="92"/>
      <c r="H28" s="93"/>
      <c r="I28" s="47" t="s">
        <v>207</v>
      </c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f t="shared" si="0"/>
        <v>15</v>
      </c>
      <c r="B29" s="90"/>
      <c r="C29" s="82">
        <v>2</v>
      </c>
      <c r="D29" s="83" t="s">
        <v>9</v>
      </c>
      <c r="E29" s="91" t="s">
        <v>99</v>
      </c>
      <c r="F29" s="90"/>
      <c r="G29" s="92"/>
      <c r="H29" s="93"/>
      <c r="I29" s="47" t="s">
        <v>208</v>
      </c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si="0"/>
        <v>16</v>
      </c>
      <c r="B30" s="90"/>
      <c r="C30" s="82">
        <v>5</v>
      </c>
      <c r="D30" s="83" t="s">
        <v>9</v>
      </c>
      <c r="E30" s="91" t="s">
        <v>67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v>17</v>
      </c>
      <c r="B31" s="90"/>
      <c r="C31" s="82">
        <v>5</v>
      </c>
      <c r="D31" s="83" t="s">
        <v>9</v>
      </c>
      <c r="E31" s="91" t="s">
        <v>68</v>
      </c>
      <c r="F31" s="90"/>
      <c r="G31" s="92"/>
      <c r="H31" s="93"/>
      <c r="I31" s="93"/>
      <c r="J31" s="94"/>
      <c r="K31" s="88" t="s">
        <v>18</v>
      </c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ref="A32" si="3">A31+1</f>
        <v>18</v>
      </c>
      <c r="B32" s="90"/>
      <c r="C32" s="82">
        <v>10</v>
      </c>
      <c r="D32" s="83" t="s">
        <v>9</v>
      </c>
      <c r="E32" s="91" t="s">
        <v>69</v>
      </c>
      <c r="F32" s="90"/>
      <c r="G32" s="92"/>
      <c r="H32" s="93"/>
      <c r="I32" s="93"/>
      <c r="J32" s="94"/>
      <c r="K32" s="88" t="s">
        <v>18</v>
      </c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f t="shared" si="0"/>
        <v>19</v>
      </c>
      <c r="B33" s="90"/>
      <c r="C33" s="82">
        <v>1</v>
      </c>
      <c r="D33" s="83" t="s">
        <v>9</v>
      </c>
      <c r="E33" s="91" t="s">
        <v>11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si="0"/>
        <v>20</v>
      </c>
      <c r="B34" s="90"/>
      <c r="C34" s="82">
        <v>1</v>
      </c>
      <c r="D34" s="83" t="s">
        <v>19</v>
      </c>
      <c r="E34" s="91" t="s">
        <v>70</v>
      </c>
      <c r="F34" s="90"/>
      <c r="G34" s="92"/>
      <c r="H34" s="93"/>
      <c r="I34" s="93"/>
      <c r="J34" s="94"/>
      <c r="K34" s="88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v>21</v>
      </c>
      <c r="B35" s="90"/>
      <c r="C35" s="82">
        <v>1</v>
      </c>
      <c r="D35" s="83" t="s">
        <v>19</v>
      </c>
      <c r="E35" s="91" t="s">
        <v>104</v>
      </c>
      <c r="F35" s="90"/>
      <c r="G35" s="92"/>
      <c r="H35" s="93"/>
      <c r="I35" s="93"/>
      <c r="J35" s="94"/>
      <c r="K35" s="88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ref="A36" si="4">A35+1</f>
        <v>22</v>
      </c>
      <c r="B36" s="90"/>
      <c r="C36" s="82">
        <v>1</v>
      </c>
      <c r="D36" s="83" t="s">
        <v>19</v>
      </c>
      <c r="E36" s="91" t="s">
        <v>71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f t="shared" si="0"/>
        <v>23</v>
      </c>
      <c r="B37" s="90"/>
      <c r="C37" s="82">
        <v>1</v>
      </c>
      <c r="D37" s="83" t="s">
        <v>19</v>
      </c>
      <c r="E37" s="91" t="s">
        <v>72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f t="shared" si="0"/>
        <v>24</v>
      </c>
      <c r="B38" s="90"/>
      <c r="C38" s="82">
        <v>1</v>
      </c>
      <c r="D38" s="83" t="s">
        <v>19</v>
      </c>
      <c r="E38" s="91" t="s">
        <v>73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v>25</v>
      </c>
      <c r="B39" s="90"/>
      <c r="C39" s="82">
        <v>1</v>
      </c>
      <c r="D39" s="83" t="s">
        <v>19</v>
      </c>
      <c r="E39" s="91" t="s">
        <v>74</v>
      </c>
      <c r="F39" s="90"/>
      <c r="G39" s="92"/>
      <c r="H39" s="93"/>
      <c r="I39" s="93"/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>
      <c r="A40" s="80">
        <f t="shared" ref="A40" si="5">A39+1</f>
        <v>26</v>
      </c>
      <c r="B40" s="90"/>
      <c r="C40" s="82">
        <v>1</v>
      </c>
      <c r="D40" s="83" t="s">
        <v>19</v>
      </c>
      <c r="E40" s="91" t="s">
        <v>75</v>
      </c>
      <c r="F40" s="90"/>
      <c r="G40" s="92"/>
      <c r="H40" s="93"/>
      <c r="I40" s="93"/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f t="shared" si="0"/>
        <v>27</v>
      </c>
      <c r="B41" s="90"/>
      <c r="C41" s="82">
        <v>1</v>
      </c>
      <c r="D41" s="83" t="s">
        <v>9</v>
      </c>
      <c r="E41" s="91" t="s">
        <v>13</v>
      </c>
      <c r="F41" s="90"/>
      <c r="G41" s="92"/>
      <c r="H41" s="93" t="s">
        <v>12</v>
      </c>
      <c r="I41" s="93" t="s">
        <v>14</v>
      </c>
      <c r="J41" s="94"/>
      <c r="K41" s="88" t="s">
        <v>18</v>
      </c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 ht="25.5">
      <c r="A42" s="80">
        <f t="shared" si="0"/>
        <v>28</v>
      </c>
      <c r="B42" s="90"/>
      <c r="C42" s="82">
        <v>2</v>
      </c>
      <c r="D42" s="83" t="s">
        <v>9</v>
      </c>
      <c r="E42" s="91" t="s">
        <v>15</v>
      </c>
      <c r="F42" s="90"/>
      <c r="G42" s="92"/>
      <c r="H42" s="93" t="s">
        <v>12</v>
      </c>
      <c r="I42" s="97" t="s">
        <v>103</v>
      </c>
      <c r="J42" s="94"/>
      <c r="K42" s="88" t="s">
        <v>18</v>
      </c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>
      <c r="A43" s="80">
        <v>29</v>
      </c>
      <c r="B43" s="90"/>
      <c r="C43" s="82">
        <v>2</v>
      </c>
      <c r="D43" s="83" t="s">
        <v>9</v>
      </c>
      <c r="E43" s="91" t="s">
        <v>76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 ht="25.5">
      <c r="A44" s="80">
        <f t="shared" ref="A44" si="6">A43+1</f>
        <v>30</v>
      </c>
      <c r="B44" s="90"/>
      <c r="C44" s="82">
        <v>14</v>
      </c>
      <c r="D44" s="83" t="s">
        <v>9</v>
      </c>
      <c r="E44" s="91" t="s">
        <v>77</v>
      </c>
      <c r="F44" s="90"/>
      <c r="G44" s="92"/>
      <c r="H44" s="93"/>
      <c r="I44" s="93"/>
      <c r="J44" s="94"/>
      <c r="K44" s="88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  <row r="45" spans="1:255" s="96" customFormat="1" ht="38.25">
      <c r="A45" s="80">
        <f t="shared" si="0"/>
        <v>31</v>
      </c>
      <c r="B45" s="90"/>
      <c r="C45" s="82">
        <v>1</v>
      </c>
      <c r="D45" s="83" t="s">
        <v>9</v>
      </c>
      <c r="E45" s="91" t="s">
        <v>78</v>
      </c>
      <c r="F45" s="90"/>
      <c r="G45" s="92"/>
      <c r="H45" s="93"/>
      <c r="I45" s="93"/>
      <c r="J45" s="94"/>
      <c r="K45" s="88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  <c r="IK45" s="95"/>
      <c r="IL45" s="95"/>
      <c r="IM45" s="95"/>
      <c r="IN45" s="95"/>
      <c r="IO45" s="95"/>
      <c r="IP45" s="95"/>
      <c r="IQ45" s="95"/>
      <c r="IR45" s="95"/>
      <c r="IS45" s="95"/>
      <c r="IT45" s="95"/>
      <c r="IU45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20:I21">
    <cfRule type="expression" priority="7" stopIfTrue="1">
      <formula>$D20&gt;0</formula>
    </cfRule>
    <cfRule type="expression" dxfId="121" priority="8" stopIfTrue="1">
      <formula>$B20="Dod/Výk"</formula>
    </cfRule>
    <cfRule type="expression" dxfId="120" priority="9" stopIfTrue="1">
      <formula>$B20="dodávka"</formula>
    </cfRule>
  </conditionalFormatting>
  <conditionalFormatting sqref="J21">
    <cfRule type="expression" priority="4" stopIfTrue="1">
      <formula>$D21&gt;0</formula>
    </cfRule>
    <cfRule type="expression" dxfId="119" priority="5" stopIfTrue="1">
      <formula>$B21="Dod/Výk"</formula>
    </cfRule>
    <cfRule type="expression" dxfId="118" priority="6" stopIfTrue="1">
      <formula>$B21="dodávka"</formula>
    </cfRule>
  </conditionalFormatting>
  <conditionalFormatting sqref="J20">
    <cfRule type="expression" priority="1" stopIfTrue="1">
      <formula>$D20&gt;0</formula>
    </cfRule>
    <cfRule type="expression" dxfId="117" priority="2" stopIfTrue="1">
      <formula>$B20="Dod/Výk"</formula>
    </cfRule>
    <cfRule type="expression" dxfId="116" priority="3" stopIfTrue="1">
      <formula>$B20="dodávka"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2.13.&amp;P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606B-2476-4687-B1A2-29DB809B4F3E}">
  <sheetPr>
    <pageSetUpPr fitToPage="1"/>
  </sheetPr>
  <dimension ref="A1:IU44"/>
  <sheetViews>
    <sheetView view="pageLayout" topLeftCell="A25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43282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244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111" t="s">
        <v>226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246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 ht="25.5">
      <c r="A10" s="80">
        <f>A9+1</f>
        <v>3</v>
      </c>
      <c r="B10" s="81"/>
      <c r="C10" s="82">
        <v>1</v>
      </c>
      <c r="D10" s="83" t="s">
        <v>9</v>
      </c>
      <c r="E10" s="111" t="s">
        <v>122</v>
      </c>
      <c r="F10" s="85"/>
      <c r="G10" s="84" t="s">
        <v>56</v>
      </c>
      <c r="H10" s="86" t="s">
        <v>59</v>
      </c>
      <c r="I10" s="87" t="s">
        <v>107</v>
      </c>
      <c r="J10" s="87"/>
      <c r="K10" s="88"/>
    </row>
    <row r="11" spans="1:255">
      <c r="A11" s="114">
        <v>4</v>
      </c>
      <c r="B11" s="81"/>
      <c r="C11" s="82">
        <v>1</v>
      </c>
      <c r="D11" s="83" t="s">
        <v>9</v>
      </c>
      <c r="E11" s="84" t="s">
        <v>165</v>
      </c>
      <c r="F11" s="85"/>
      <c r="G11" s="84"/>
      <c r="H11" s="86" t="s">
        <v>166</v>
      </c>
      <c r="I11" s="87"/>
      <c r="J11" s="87"/>
      <c r="K11" s="88"/>
    </row>
    <row r="12" spans="1:255">
      <c r="A12" s="80"/>
      <c r="B12" s="110" t="s">
        <v>244</v>
      </c>
      <c r="C12" s="82"/>
      <c r="D12" s="83"/>
      <c r="E12" s="84"/>
      <c r="F12" s="85"/>
      <c r="G12" s="84"/>
      <c r="H12" s="86"/>
      <c r="I12" s="87"/>
      <c r="J12" s="87"/>
      <c r="K12" s="88"/>
    </row>
    <row r="13" spans="1:255">
      <c r="A13" s="62" t="s">
        <v>245</v>
      </c>
      <c r="B13" s="81"/>
      <c r="C13" s="82"/>
      <c r="D13" s="83"/>
      <c r="E13" s="84"/>
      <c r="F13" s="85"/>
      <c r="G13" s="84"/>
      <c r="H13" s="86"/>
      <c r="I13" s="87"/>
      <c r="J13" s="87"/>
      <c r="K13" s="88"/>
    </row>
    <row r="14" spans="1:255" s="96" customFormat="1" ht="51">
      <c r="A14" s="80">
        <v>1</v>
      </c>
      <c r="B14" s="90"/>
      <c r="C14" s="82">
        <v>1</v>
      </c>
      <c r="D14" s="83" t="s">
        <v>9</v>
      </c>
      <c r="E14" s="91" t="s">
        <v>143</v>
      </c>
      <c r="F14" s="90"/>
      <c r="G14" s="92"/>
      <c r="H14" s="93"/>
      <c r="I14" s="93"/>
      <c r="J14" s="94"/>
      <c r="K14" s="88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80">
        <f>A14+1</f>
        <v>2</v>
      </c>
      <c r="B15" s="90"/>
      <c r="C15" s="82">
        <v>1</v>
      </c>
      <c r="D15" s="83" t="s">
        <v>9</v>
      </c>
      <c r="E15" s="91" t="s">
        <v>149</v>
      </c>
      <c r="F15" s="90"/>
      <c r="G15" s="92"/>
      <c r="H15" s="47" t="s">
        <v>223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 ht="25.5">
      <c r="A16" s="80">
        <f t="shared" ref="A16:A44" si="0">A15+1</f>
        <v>3</v>
      </c>
      <c r="B16" s="90"/>
      <c r="C16" s="82">
        <v>1</v>
      </c>
      <c r="D16" s="83" t="s">
        <v>9</v>
      </c>
      <c r="E16" s="91" t="s">
        <v>151</v>
      </c>
      <c r="F16" s="90"/>
      <c r="G16" s="92"/>
      <c r="H16" s="93" t="s">
        <v>54</v>
      </c>
      <c r="I16" s="93"/>
      <c r="J16" s="94"/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f t="shared" si="0"/>
        <v>4</v>
      </c>
      <c r="B17" s="90"/>
      <c r="C17" s="82">
        <v>1</v>
      </c>
      <c r="D17" s="83" t="s">
        <v>9</v>
      </c>
      <c r="E17" s="91" t="s">
        <v>80</v>
      </c>
      <c r="F17" s="90"/>
      <c r="G17" s="92"/>
      <c r="H17" s="47" t="s">
        <v>10</v>
      </c>
      <c r="I17" s="104" t="s">
        <v>218</v>
      </c>
      <c r="J17" s="112" t="s">
        <v>209</v>
      </c>
      <c r="K17" s="113" t="s">
        <v>225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5</v>
      </c>
      <c r="B18" s="90"/>
      <c r="C18" s="82">
        <v>1</v>
      </c>
      <c r="D18" s="83" t="s">
        <v>9</v>
      </c>
      <c r="E18" s="91" t="s">
        <v>81</v>
      </c>
      <c r="F18" s="90"/>
      <c r="G18" s="92"/>
      <c r="H18" s="47" t="s">
        <v>10</v>
      </c>
      <c r="I18" s="104" t="s">
        <v>218</v>
      </c>
      <c r="J18" s="112" t="s">
        <v>210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ref="A19" si="1">A18+1</f>
        <v>6</v>
      </c>
      <c r="B19" s="90"/>
      <c r="C19" s="82">
        <v>1</v>
      </c>
      <c r="D19" s="83" t="s">
        <v>9</v>
      </c>
      <c r="E19" s="45" t="s">
        <v>222</v>
      </c>
      <c r="F19" s="90"/>
      <c r="G19" s="92"/>
      <c r="H19" s="47" t="s">
        <v>10</v>
      </c>
      <c r="I19" s="104" t="s">
        <v>221</v>
      </c>
      <c r="J19" s="112" t="s">
        <v>211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0"/>
        <v>7</v>
      </c>
      <c r="B20" s="90"/>
      <c r="C20" s="82">
        <v>1</v>
      </c>
      <c r="D20" s="83" t="s">
        <v>9</v>
      </c>
      <c r="E20" s="91" t="s">
        <v>86</v>
      </c>
      <c r="F20" s="90"/>
      <c r="G20" s="92"/>
      <c r="H20" s="47" t="s">
        <v>10</v>
      </c>
      <c r="I20" s="104" t="s">
        <v>220</v>
      </c>
      <c r="J20" s="112" t="s">
        <v>212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f t="shared" si="0"/>
        <v>8</v>
      </c>
      <c r="B21" s="90"/>
      <c r="C21" s="82">
        <v>2</v>
      </c>
      <c r="D21" s="83" t="s">
        <v>9</v>
      </c>
      <c r="E21" s="45" t="s">
        <v>219</v>
      </c>
      <c r="F21" s="90"/>
      <c r="G21" s="92"/>
      <c r="H21" s="47" t="s">
        <v>236</v>
      </c>
      <c r="I21" s="104" t="s">
        <v>237</v>
      </c>
      <c r="J21" s="112"/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v>9</v>
      </c>
      <c r="B22" s="90"/>
      <c r="C22" s="82">
        <v>3</v>
      </c>
      <c r="D22" s="83" t="s">
        <v>9</v>
      </c>
      <c r="E22" s="45" t="s">
        <v>187</v>
      </c>
      <c r="F22" s="90"/>
      <c r="G22" s="92"/>
      <c r="H22" s="47" t="s">
        <v>10</v>
      </c>
      <c r="I22" s="104" t="s">
        <v>218</v>
      </c>
      <c r="J22" s="112" t="s">
        <v>217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f>A22+1</f>
        <v>10</v>
      </c>
      <c r="B23" s="90"/>
      <c r="C23" s="82">
        <v>2</v>
      </c>
      <c r="D23" s="83" t="s">
        <v>9</v>
      </c>
      <c r="E23" s="45" t="s">
        <v>91</v>
      </c>
      <c r="F23" s="90"/>
      <c r="G23" s="92"/>
      <c r="H23" s="47" t="s">
        <v>10</v>
      </c>
      <c r="I23" s="104" t="s">
        <v>218</v>
      </c>
      <c r="J23" s="112" t="s">
        <v>214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si="0"/>
        <v>11</v>
      </c>
      <c r="B24" s="90"/>
      <c r="C24" s="82">
        <v>2</v>
      </c>
      <c r="D24" s="83" t="s">
        <v>9</v>
      </c>
      <c r="E24" s="45" t="s">
        <v>138</v>
      </c>
      <c r="F24" s="90"/>
      <c r="G24" s="92"/>
      <c r="H24" s="47" t="s">
        <v>10</v>
      </c>
      <c r="I24" s="104" t="s">
        <v>218</v>
      </c>
      <c r="J24" s="112" t="s">
        <v>216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f t="shared" si="0"/>
        <v>12</v>
      </c>
      <c r="B25" s="90"/>
      <c r="C25" s="82">
        <v>1</v>
      </c>
      <c r="D25" s="83" t="s">
        <v>9</v>
      </c>
      <c r="E25" s="91" t="s">
        <v>93</v>
      </c>
      <c r="F25" s="90"/>
      <c r="G25" s="92"/>
      <c r="H25" s="47" t="s">
        <v>10</v>
      </c>
      <c r="I25" s="104" t="s">
        <v>218</v>
      </c>
      <c r="J25" s="112" t="s">
        <v>215</v>
      </c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13</v>
      </c>
      <c r="B26" s="90"/>
      <c r="C26" s="82">
        <v>1</v>
      </c>
      <c r="D26" s="83" t="s">
        <v>9</v>
      </c>
      <c r="E26" s="91" t="s">
        <v>95</v>
      </c>
      <c r="F26" s="90"/>
      <c r="G26" s="92"/>
      <c r="H26" s="93"/>
      <c r="I26" s="104"/>
      <c r="J26" s="105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f t="shared" ref="A27" si="2">A26+1</f>
        <v>14</v>
      </c>
      <c r="B27" s="90"/>
      <c r="C27" s="82">
        <v>1</v>
      </c>
      <c r="D27" s="83" t="s">
        <v>9</v>
      </c>
      <c r="E27" s="91" t="s">
        <v>97</v>
      </c>
      <c r="F27" s="90"/>
      <c r="G27" s="92"/>
      <c r="H27" s="93"/>
      <c r="I27" s="47" t="s">
        <v>207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si="0"/>
        <v>15</v>
      </c>
      <c r="B28" s="90"/>
      <c r="C28" s="82">
        <v>2</v>
      </c>
      <c r="D28" s="83" t="s">
        <v>9</v>
      </c>
      <c r="E28" s="91" t="s">
        <v>99</v>
      </c>
      <c r="F28" s="90"/>
      <c r="G28" s="92"/>
      <c r="H28" s="93"/>
      <c r="I28" s="47" t="s">
        <v>208</v>
      </c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f t="shared" si="0"/>
        <v>16</v>
      </c>
      <c r="B29" s="90"/>
      <c r="C29" s="82">
        <v>5</v>
      </c>
      <c r="D29" s="83" t="s">
        <v>9</v>
      </c>
      <c r="E29" s="91" t="s">
        <v>67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v>17</v>
      </c>
      <c r="B30" s="90"/>
      <c r="C30" s="82">
        <v>5</v>
      </c>
      <c r="D30" s="83" t="s">
        <v>9</v>
      </c>
      <c r="E30" s="91" t="s">
        <v>68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ref="A31" si="3">A30+1</f>
        <v>18</v>
      </c>
      <c r="B31" s="90"/>
      <c r="C31" s="82">
        <v>10</v>
      </c>
      <c r="D31" s="83" t="s">
        <v>9</v>
      </c>
      <c r="E31" s="91" t="s">
        <v>69</v>
      </c>
      <c r="F31" s="90"/>
      <c r="G31" s="92"/>
      <c r="H31" s="93"/>
      <c r="I31" s="93"/>
      <c r="J31" s="94"/>
      <c r="K31" s="88" t="s">
        <v>18</v>
      </c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0"/>
        <v>19</v>
      </c>
      <c r="B32" s="90"/>
      <c r="C32" s="82">
        <v>1</v>
      </c>
      <c r="D32" s="83" t="s">
        <v>9</v>
      </c>
      <c r="E32" s="91" t="s">
        <v>11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f t="shared" si="0"/>
        <v>20</v>
      </c>
      <c r="B33" s="90"/>
      <c r="C33" s="82">
        <v>1</v>
      </c>
      <c r="D33" s="83" t="s">
        <v>19</v>
      </c>
      <c r="E33" s="91" t="s">
        <v>70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v>21</v>
      </c>
      <c r="B34" s="90"/>
      <c r="C34" s="82">
        <v>1</v>
      </c>
      <c r="D34" s="83" t="s">
        <v>19</v>
      </c>
      <c r="E34" s="91" t="s">
        <v>104</v>
      </c>
      <c r="F34" s="90"/>
      <c r="G34" s="92"/>
      <c r="H34" s="93"/>
      <c r="I34" s="93"/>
      <c r="J34" s="94"/>
      <c r="K34" s="88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ref="A35" si="4">A34+1</f>
        <v>22</v>
      </c>
      <c r="B35" s="90"/>
      <c r="C35" s="82">
        <v>1</v>
      </c>
      <c r="D35" s="83" t="s">
        <v>19</v>
      </c>
      <c r="E35" s="91" t="s">
        <v>71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0"/>
        <v>23</v>
      </c>
      <c r="B36" s="90"/>
      <c r="C36" s="82">
        <v>1</v>
      </c>
      <c r="D36" s="83" t="s">
        <v>19</v>
      </c>
      <c r="E36" s="91" t="s">
        <v>72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f t="shared" si="0"/>
        <v>24</v>
      </c>
      <c r="B37" s="90"/>
      <c r="C37" s="82">
        <v>1</v>
      </c>
      <c r="D37" s="83" t="s">
        <v>19</v>
      </c>
      <c r="E37" s="91" t="s">
        <v>73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v>25</v>
      </c>
      <c r="B38" s="90"/>
      <c r="C38" s="82">
        <v>1</v>
      </c>
      <c r="D38" s="83" t="s">
        <v>19</v>
      </c>
      <c r="E38" s="91" t="s">
        <v>74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ref="A39" si="5">A38+1</f>
        <v>26</v>
      </c>
      <c r="B39" s="90"/>
      <c r="C39" s="82">
        <v>1</v>
      </c>
      <c r="D39" s="83" t="s">
        <v>19</v>
      </c>
      <c r="E39" s="91" t="s">
        <v>75</v>
      </c>
      <c r="F39" s="90"/>
      <c r="G39" s="92"/>
      <c r="H39" s="93"/>
      <c r="I39" s="93"/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>
      <c r="A40" s="80">
        <f t="shared" si="0"/>
        <v>27</v>
      </c>
      <c r="B40" s="90"/>
      <c r="C40" s="82">
        <v>1</v>
      </c>
      <c r="D40" s="83" t="s">
        <v>9</v>
      </c>
      <c r="E40" s="91" t="s">
        <v>13</v>
      </c>
      <c r="F40" s="90"/>
      <c r="G40" s="92"/>
      <c r="H40" s="93" t="s">
        <v>12</v>
      </c>
      <c r="I40" s="93" t="s">
        <v>14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 ht="25.5">
      <c r="A41" s="80">
        <f t="shared" si="0"/>
        <v>28</v>
      </c>
      <c r="B41" s="90"/>
      <c r="C41" s="82">
        <v>2</v>
      </c>
      <c r="D41" s="83" t="s">
        <v>9</v>
      </c>
      <c r="E41" s="91" t="s">
        <v>15</v>
      </c>
      <c r="F41" s="90"/>
      <c r="G41" s="92"/>
      <c r="H41" s="93" t="s">
        <v>12</v>
      </c>
      <c r="I41" s="97" t="s">
        <v>103</v>
      </c>
      <c r="J41" s="94"/>
      <c r="K41" s="88" t="s">
        <v>18</v>
      </c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>
      <c r="A42" s="80">
        <v>29</v>
      </c>
      <c r="B42" s="90"/>
      <c r="C42" s="82">
        <v>2</v>
      </c>
      <c r="D42" s="83" t="s">
        <v>9</v>
      </c>
      <c r="E42" s="91" t="s">
        <v>76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25.5">
      <c r="A43" s="80">
        <f t="shared" ref="A43" si="6">A42+1</f>
        <v>30</v>
      </c>
      <c r="B43" s="90"/>
      <c r="C43" s="82">
        <v>14</v>
      </c>
      <c r="D43" s="83" t="s">
        <v>9</v>
      </c>
      <c r="E43" s="91" t="s">
        <v>77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 ht="38.25">
      <c r="A44" s="80">
        <f t="shared" si="0"/>
        <v>31</v>
      </c>
      <c r="B44" s="90"/>
      <c r="C44" s="82">
        <v>1</v>
      </c>
      <c r="D44" s="83" t="s">
        <v>9</v>
      </c>
      <c r="E44" s="91" t="s">
        <v>78</v>
      </c>
      <c r="F44" s="90"/>
      <c r="G44" s="92"/>
      <c r="H44" s="93"/>
      <c r="I44" s="93"/>
      <c r="J44" s="94"/>
      <c r="K44" s="88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9:I20">
    <cfRule type="expression" priority="7" stopIfTrue="1">
      <formula>$D19&gt;0</formula>
    </cfRule>
    <cfRule type="expression" dxfId="115" priority="8" stopIfTrue="1">
      <formula>$B19="Dod/Výk"</formula>
    </cfRule>
    <cfRule type="expression" dxfId="114" priority="9" stopIfTrue="1">
      <formula>$B19="dodávka"</formula>
    </cfRule>
  </conditionalFormatting>
  <conditionalFormatting sqref="J20">
    <cfRule type="expression" priority="4" stopIfTrue="1">
      <formula>$D20&gt;0</formula>
    </cfRule>
    <cfRule type="expression" dxfId="113" priority="5" stopIfTrue="1">
      <formula>$B20="Dod/Výk"</formula>
    </cfRule>
    <cfRule type="expression" dxfId="112" priority="6" stopIfTrue="1">
      <formula>$B20="dodávka"</formula>
    </cfRule>
  </conditionalFormatting>
  <conditionalFormatting sqref="J19">
    <cfRule type="expression" priority="1" stopIfTrue="1">
      <formula>$D19&gt;0</formula>
    </cfRule>
    <cfRule type="expression" dxfId="111" priority="2" stopIfTrue="1">
      <formula>$B19="Dod/Výk"</formula>
    </cfRule>
    <cfRule type="expression" dxfId="110" priority="3" stopIfTrue="1">
      <formula>$B19="dodávka"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2.14.&amp;P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AE37D-8A70-41D3-BC44-B280E959E377}">
  <sheetPr>
    <pageSetUpPr fitToPage="1"/>
  </sheetPr>
  <dimension ref="A1:IU50"/>
  <sheetViews>
    <sheetView view="pageLayout" topLeftCell="A40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43405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247</v>
      </c>
    </row>
    <row r="7" spans="1:255" s="78" customFormat="1">
      <c r="A7" s="79" t="s">
        <v>124</v>
      </c>
    </row>
    <row r="8" spans="1:255">
      <c r="A8" s="114">
        <v>1</v>
      </c>
      <c r="B8" s="81"/>
      <c r="C8" s="82">
        <v>5</v>
      </c>
      <c r="D8" s="83" t="s">
        <v>9</v>
      </c>
      <c r="E8" s="84" t="s">
        <v>165</v>
      </c>
      <c r="F8" s="85"/>
      <c r="G8" s="84"/>
      <c r="H8" s="86" t="s">
        <v>166</v>
      </c>
      <c r="I8" s="87"/>
      <c r="J8" s="87"/>
      <c r="K8" s="88"/>
    </row>
    <row r="9" spans="1:255" ht="25.5">
      <c r="A9" s="80">
        <v>2</v>
      </c>
      <c r="B9" s="81"/>
      <c r="C9" s="82">
        <v>1</v>
      </c>
      <c r="D9" s="83" t="s">
        <v>9</v>
      </c>
      <c r="E9" s="111" t="s">
        <v>246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 ht="25.5">
      <c r="A10" s="80">
        <v>3</v>
      </c>
      <c r="B10" s="81"/>
      <c r="C10" s="82">
        <v>1</v>
      </c>
      <c r="D10" s="83" t="s">
        <v>9</v>
      </c>
      <c r="E10" s="111" t="s">
        <v>58</v>
      </c>
      <c r="F10" s="85"/>
      <c r="G10" s="84" t="s">
        <v>56</v>
      </c>
      <c r="H10" s="86" t="s">
        <v>59</v>
      </c>
      <c r="I10" s="87" t="s">
        <v>107</v>
      </c>
      <c r="J10" s="87"/>
      <c r="K10" s="88"/>
    </row>
    <row r="11" spans="1:255" ht="25.5">
      <c r="A11" s="80">
        <f t="shared" ref="A11:A12" si="0">A10+1</f>
        <v>4</v>
      </c>
      <c r="B11" s="81"/>
      <c r="C11" s="82">
        <v>3</v>
      </c>
      <c r="D11" s="83" t="s">
        <v>9</v>
      </c>
      <c r="E11" s="111" t="s">
        <v>272</v>
      </c>
      <c r="F11" s="85"/>
      <c r="G11" s="84" t="s">
        <v>56</v>
      </c>
      <c r="H11" s="86" t="s">
        <v>59</v>
      </c>
      <c r="I11" s="87" t="s">
        <v>107</v>
      </c>
      <c r="J11" s="87"/>
      <c r="K11" s="88"/>
    </row>
    <row r="12" spans="1:255" ht="25.5">
      <c r="A12" s="80">
        <f t="shared" si="0"/>
        <v>5</v>
      </c>
      <c r="B12" s="81"/>
      <c r="C12" s="82">
        <v>1</v>
      </c>
      <c r="D12" s="83" t="s">
        <v>9</v>
      </c>
      <c r="E12" s="111" t="s">
        <v>273</v>
      </c>
      <c r="F12" s="85"/>
      <c r="G12" s="84" t="s">
        <v>56</v>
      </c>
      <c r="H12" s="86" t="s">
        <v>59</v>
      </c>
      <c r="I12" s="87" t="s">
        <v>107</v>
      </c>
      <c r="J12" s="87"/>
      <c r="K12" s="88"/>
    </row>
    <row r="13" spans="1:255">
      <c r="A13" s="80"/>
      <c r="B13" s="110" t="s">
        <v>247</v>
      </c>
      <c r="C13" s="82"/>
      <c r="D13" s="83"/>
      <c r="E13" s="84"/>
      <c r="F13" s="85"/>
      <c r="G13" s="84"/>
      <c r="H13" s="86"/>
      <c r="I13" s="87"/>
      <c r="J13" s="87"/>
      <c r="K13" s="88"/>
    </row>
    <row r="14" spans="1:255">
      <c r="A14" s="62" t="s">
        <v>268</v>
      </c>
      <c r="B14" s="81"/>
      <c r="C14" s="82"/>
      <c r="D14" s="83"/>
      <c r="E14" s="84"/>
      <c r="F14" s="85"/>
      <c r="G14" s="84"/>
      <c r="H14" s="86"/>
      <c r="I14" s="87"/>
      <c r="J14" s="87"/>
      <c r="K14" s="88"/>
    </row>
    <row r="15" spans="1:255" s="96" customFormat="1" ht="51">
      <c r="A15" s="80">
        <v>1</v>
      </c>
      <c r="B15" s="90"/>
      <c r="C15" s="82">
        <v>1</v>
      </c>
      <c r="D15" s="83" t="s">
        <v>9</v>
      </c>
      <c r="E15" s="91" t="s">
        <v>143</v>
      </c>
      <c r="F15" s="90"/>
      <c r="G15" s="92"/>
      <c r="H15" s="93"/>
      <c r="I15" s="93"/>
      <c r="J15" s="94"/>
      <c r="K15" s="88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v>2</v>
      </c>
      <c r="B16" s="90"/>
      <c r="C16" s="82">
        <v>1</v>
      </c>
      <c r="D16" s="83" t="s">
        <v>9</v>
      </c>
      <c r="E16" s="91" t="s">
        <v>149</v>
      </c>
      <c r="F16" s="90"/>
      <c r="G16" s="92"/>
      <c r="H16" s="47" t="s">
        <v>223</v>
      </c>
      <c r="I16" s="93"/>
      <c r="J16" s="94"/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 ht="25.5">
      <c r="A17" s="80">
        <v>3</v>
      </c>
      <c r="B17" s="90"/>
      <c r="C17" s="82">
        <v>1</v>
      </c>
      <c r="D17" s="83" t="s">
        <v>9</v>
      </c>
      <c r="E17" s="91" t="s">
        <v>151</v>
      </c>
      <c r="F17" s="90"/>
      <c r="G17" s="92"/>
      <c r="H17" s="93" t="s">
        <v>54</v>
      </c>
      <c r="I17" s="93"/>
      <c r="J17" s="94"/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4</v>
      </c>
      <c r="B18" s="90"/>
      <c r="C18" s="82">
        <v>1</v>
      </c>
      <c r="D18" s="37" t="s">
        <v>248</v>
      </c>
      <c r="E18" s="45" t="s">
        <v>249</v>
      </c>
      <c r="F18" s="90"/>
      <c r="G18" s="92"/>
      <c r="H18" s="47" t="s">
        <v>250</v>
      </c>
      <c r="I18" s="93"/>
      <c r="J18" s="94"/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v>5</v>
      </c>
      <c r="B19" s="90"/>
      <c r="C19" s="82">
        <v>1</v>
      </c>
      <c r="D19" s="83" t="s">
        <v>9</v>
      </c>
      <c r="E19" s="91" t="s">
        <v>80</v>
      </c>
      <c r="F19" s="90"/>
      <c r="G19" s="92"/>
      <c r="H19" s="47" t="s">
        <v>10</v>
      </c>
      <c r="I19" s="104" t="s">
        <v>218</v>
      </c>
      <c r="J19" s="112" t="s">
        <v>209</v>
      </c>
      <c r="K19" s="113" t="s">
        <v>225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v>6</v>
      </c>
      <c r="B20" s="90"/>
      <c r="C20" s="82">
        <v>1</v>
      </c>
      <c r="D20" s="83" t="s">
        <v>9</v>
      </c>
      <c r="E20" s="91" t="s">
        <v>81</v>
      </c>
      <c r="F20" s="90"/>
      <c r="G20" s="92"/>
      <c r="H20" s="47" t="s">
        <v>10</v>
      </c>
      <c r="I20" s="104" t="s">
        <v>218</v>
      </c>
      <c r="J20" s="112" t="s">
        <v>210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7</v>
      </c>
      <c r="B21" s="90"/>
      <c r="C21" s="82">
        <v>1</v>
      </c>
      <c r="D21" s="83" t="s">
        <v>9</v>
      </c>
      <c r="E21" s="45" t="s">
        <v>222</v>
      </c>
      <c r="F21" s="90"/>
      <c r="G21" s="92"/>
      <c r="H21" s="47" t="s">
        <v>10</v>
      </c>
      <c r="I21" s="104" t="s">
        <v>221</v>
      </c>
      <c r="J21" s="112" t="s">
        <v>211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v>8</v>
      </c>
      <c r="B22" s="90"/>
      <c r="C22" s="82">
        <v>1</v>
      </c>
      <c r="D22" s="83" t="s">
        <v>9</v>
      </c>
      <c r="E22" s="91" t="s">
        <v>86</v>
      </c>
      <c r="F22" s="90"/>
      <c r="G22" s="92"/>
      <c r="H22" s="47" t="s">
        <v>10</v>
      </c>
      <c r="I22" s="104" t="s">
        <v>220</v>
      </c>
      <c r="J22" s="112" t="s">
        <v>212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9</v>
      </c>
      <c r="B23" s="90"/>
      <c r="C23" s="82">
        <v>1</v>
      </c>
      <c r="D23" s="83" t="s">
        <v>9</v>
      </c>
      <c r="E23" s="45" t="s">
        <v>219</v>
      </c>
      <c r="F23" s="90"/>
      <c r="G23" s="92"/>
      <c r="H23" s="47" t="s">
        <v>236</v>
      </c>
      <c r="I23" s="104" t="s">
        <v>237</v>
      </c>
      <c r="J23" s="112"/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v>10</v>
      </c>
      <c r="B24" s="90"/>
      <c r="C24" s="82">
        <v>1</v>
      </c>
      <c r="D24" s="83" t="s">
        <v>9</v>
      </c>
      <c r="E24" s="45" t="s">
        <v>187</v>
      </c>
      <c r="F24" s="90"/>
      <c r="G24" s="92"/>
      <c r="H24" s="47" t="s">
        <v>10</v>
      </c>
      <c r="I24" s="104" t="s">
        <v>218</v>
      </c>
      <c r="J24" s="112" t="s">
        <v>217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11</v>
      </c>
      <c r="B25" s="90"/>
      <c r="C25" s="82">
        <v>1</v>
      </c>
      <c r="D25" s="83" t="s">
        <v>9</v>
      </c>
      <c r="E25" s="45" t="s">
        <v>91</v>
      </c>
      <c r="F25" s="90"/>
      <c r="G25" s="92"/>
      <c r="H25" s="47" t="s">
        <v>10</v>
      </c>
      <c r="I25" s="104" t="s">
        <v>218</v>
      </c>
      <c r="J25" s="112" t="s">
        <v>214</v>
      </c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12</v>
      </c>
      <c r="B26" s="90"/>
      <c r="C26" s="82">
        <v>2</v>
      </c>
      <c r="D26" s="83" t="s">
        <v>9</v>
      </c>
      <c r="E26" s="45" t="s">
        <v>138</v>
      </c>
      <c r="F26" s="90"/>
      <c r="G26" s="92"/>
      <c r="H26" s="47" t="s">
        <v>10</v>
      </c>
      <c r="I26" s="104" t="s">
        <v>218</v>
      </c>
      <c r="J26" s="112" t="s">
        <v>216</v>
      </c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v>13</v>
      </c>
      <c r="B27" s="90"/>
      <c r="C27" s="82">
        <v>1</v>
      </c>
      <c r="D27" s="83" t="s">
        <v>9</v>
      </c>
      <c r="E27" s="91" t="s">
        <v>93</v>
      </c>
      <c r="F27" s="90"/>
      <c r="G27" s="92"/>
      <c r="H27" s="47" t="s">
        <v>10</v>
      </c>
      <c r="I27" s="104" t="s">
        <v>218</v>
      </c>
      <c r="J27" s="112" t="s">
        <v>215</v>
      </c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v>14</v>
      </c>
      <c r="B28" s="90"/>
      <c r="C28" s="82">
        <v>1</v>
      </c>
      <c r="D28" s="83" t="s">
        <v>9</v>
      </c>
      <c r="E28" s="91" t="s">
        <v>95</v>
      </c>
      <c r="F28" s="90"/>
      <c r="G28" s="92"/>
      <c r="H28" s="93"/>
      <c r="I28" s="104"/>
      <c r="J28" s="105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15</v>
      </c>
      <c r="B29" s="90"/>
      <c r="C29" s="82">
        <v>1</v>
      </c>
      <c r="D29" s="83" t="s">
        <v>9</v>
      </c>
      <c r="E29" s="91" t="s">
        <v>97</v>
      </c>
      <c r="F29" s="90"/>
      <c r="G29" s="92"/>
      <c r="H29" s="93"/>
      <c r="I29" s="47" t="s">
        <v>207</v>
      </c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v>16</v>
      </c>
      <c r="B30" s="90"/>
      <c r="C30" s="82">
        <v>2</v>
      </c>
      <c r="D30" s="83" t="s">
        <v>9</v>
      </c>
      <c r="E30" s="91" t="s">
        <v>99</v>
      </c>
      <c r="F30" s="90"/>
      <c r="G30" s="92"/>
      <c r="H30" s="93"/>
      <c r="I30" s="47" t="s">
        <v>208</v>
      </c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v>17</v>
      </c>
      <c r="B31" s="90"/>
      <c r="C31" s="82">
        <v>5</v>
      </c>
      <c r="D31" s="83" t="s">
        <v>9</v>
      </c>
      <c r="E31" s="91" t="s">
        <v>67</v>
      </c>
      <c r="F31" s="90"/>
      <c r="G31" s="92"/>
      <c r="H31" s="93"/>
      <c r="I31" s="93"/>
      <c r="J31" s="94"/>
      <c r="K31" s="88" t="s">
        <v>18</v>
      </c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v>18</v>
      </c>
      <c r="B32" s="90"/>
      <c r="C32" s="82">
        <v>5</v>
      </c>
      <c r="D32" s="83" t="s">
        <v>9</v>
      </c>
      <c r="E32" s="91" t="s">
        <v>68</v>
      </c>
      <c r="F32" s="90"/>
      <c r="G32" s="92"/>
      <c r="H32" s="93"/>
      <c r="I32" s="93"/>
      <c r="J32" s="94"/>
      <c r="K32" s="88" t="s">
        <v>18</v>
      </c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19</v>
      </c>
      <c r="B33" s="90"/>
      <c r="C33" s="82">
        <v>10</v>
      </c>
      <c r="D33" s="83" t="s">
        <v>9</v>
      </c>
      <c r="E33" s="91" t="s">
        <v>69</v>
      </c>
      <c r="F33" s="90"/>
      <c r="G33" s="92"/>
      <c r="H33" s="93"/>
      <c r="I33" s="93"/>
      <c r="J33" s="94"/>
      <c r="K33" s="88" t="s">
        <v>18</v>
      </c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v>20</v>
      </c>
      <c r="B34" s="90"/>
      <c r="C34" s="82">
        <v>1</v>
      </c>
      <c r="D34" s="83" t="s">
        <v>9</v>
      </c>
      <c r="E34" s="91" t="s">
        <v>11</v>
      </c>
      <c r="F34" s="90"/>
      <c r="G34" s="92"/>
      <c r="H34" s="93"/>
      <c r="I34" s="93"/>
      <c r="J34" s="94"/>
      <c r="K34" s="88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v>21</v>
      </c>
      <c r="B35" s="90"/>
      <c r="C35" s="82">
        <v>1</v>
      </c>
      <c r="D35" s="83" t="s">
        <v>19</v>
      </c>
      <c r="E35" s="91" t="s">
        <v>70</v>
      </c>
      <c r="F35" s="90"/>
      <c r="G35" s="92"/>
      <c r="H35" s="93"/>
      <c r="I35" s="93"/>
      <c r="J35" s="94"/>
      <c r="K35" s="88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v>22</v>
      </c>
      <c r="B36" s="90"/>
      <c r="C36" s="82">
        <v>1</v>
      </c>
      <c r="D36" s="83" t="s">
        <v>19</v>
      </c>
      <c r="E36" s="91" t="s">
        <v>104</v>
      </c>
      <c r="F36" s="90"/>
      <c r="G36" s="92"/>
      <c r="H36" s="93"/>
      <c r="I36" s="93"/>
      <c r="J36" s="94"/>
      <c r="K36" s="88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23</v>
      </c>
      <c r="B37" s="90"/>
      <c r="C37" s="82">
        <v>1</v>
      </c>
      <c r="D37" s="83" t="s">
        <v>19</v>
      </c>
      <c r="E37" s="91" t="s">
        <v>71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v>24</v>
      </c>
      <c r="B38" s="90"/>
      <c r="C38" s="82">
        <v>1</v>
      </c>
      <c r="D38" s="83" t="s">
        <v>19</v>
      </c>
      <c r="E38" s="91" t="s">
        <v>72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v>25</v>
      </c>
      <c r="B39" s="90"/>
      <c r="C39" s="82">
        <v>1</v>
      </c>
      <c r="D39" s="83" t="s">
        <v>19</v>
      </c>
      <c r="E39" s="91" t="s">
        <v>73</v>
      </c>
      <c r="F39" s="90"/>
      <c r="G39" s="92"/>
      <c r="H39" s="93"/>
      <c r="I39" s="93"/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>
      <c r="A40" s="80">
        <v>26</v>
      </c>
      <c r="B40" s="90"/>
      <c r="C40" s="82">
        <v>1</v>
      </c>
      <c r="D40" s="83" t="s">
        <v>19</v>
      </c>
      <c r="E40" s="91" t="s">
        <v>74</v>
      </c>
      <c r="F40" s="90"/>
      <c r="G40" s="92"/>
      <c r="H40" s="93"/>
      <c r="I40" s="93"/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v>27</v>
      </c>
      <c r="B41" s="90"/>
      <c r="C41" s="82">
        <v>1</v>
      </c>
      <c r="D41" s="83" t="s">
        <v>19</v>
      </c>
      <c r="E41" s="91" t="s">
        <v>75</v>
      </c>
      <c r="F41" s="90"/>
      <c r="G41" s="92"/>
      <c r="H41" s="93"/>
      <c r="I41" s="93"/>
      <c r="J41" s="94"/>
      <c r="K41" s="88" t="s">
        <v>18</v>
      </c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>
      <c r="A42" s="80">
        <v>28</v>
      </c>
      <c r="B42" s="90"/>
      <c r="C42" s="82">
        <v>1</v>
      </c>
      <c r="D42" s="83" t="s">
        <v>9</v>
      </c>
      <c r="E42" s="91" t="s">
        <v>13</v>
      </c>
      <c r="F42" s="90"/>
      <c r="G42" s="92"/>
      <c r="H42" s="93" t="s">
        <v>12</v>
      </c>
      <c r="I42" s="93" t="s">
        <v>14</v>
      </c>
      <c r="J42" s="94"/>
      <c r="K42" s="88" t="s">
        <v>18</v>
      </c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25.5">
      <c r="A43" s="80">
        <v>29</v>
      </c>
      <c r="B43" s="90"/>
      <c r="C43" s="82">
        <v>2</v>
      </c>
      <c r="D43" s="83" t="s">
        <v>9</v>
      </c>
      <c r="E43" s="91" t="s">
        <v>15</v>
      </c>
      <c r="F43" s="90"/>
      <c r="G43" s="92"/>
      <c r="H43" s="93" t="s">
        <v>12</v>
      </c>
      <c r="I43" s="97" t="s">
        <v>103</v>
      </c>
      <c r="J43" s="94"/>
      <c r="K43" s="88" t="s">
        <v>18</v>
      </c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>
      <c r="A44" s="80">
        <v>30</v>
      </c>
      <c r="B44" s="90"/>
      <c r="C44" s="82">
        <v>2</v>
      </c>
      <c r="D44" s="83" t="s">
        <v>9</v>
      </c>
      <c r="E44" s="91" t="s">
        <v>76</v>
      </c>
      <c r="F44" s="90"/>
      <c r="G44" s="92"/>
      <c r="H44" s="93"/>
      <c r="I44" s="93"/>
      <c r="J44" s="94"/>
      <c r="K44" s="88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  <row r="45" spans="1:255" s="96" customFormat="1" ht="25.5">
      <c r="A45" s="80">
        <v>31</v>
      </c>
      <c r="B45" s="90"/>
      <c r="C45" s="82">
        <v>14</v>
      </c>
      <c r="D45" s="83" t="s">
        <v>9</v>
      </c>
      <c r="E45" s="91" t="s">
        <v>77</v>
      </c>
      <c r="F45" s="90"/>
      <c r="G45" s="92"/>
      <c r="H45" s="93"/>
      <c r="I45" s="93"/>
      <c r="J45" s="94"/>
      <c r="K45" s="88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  <c r="IK45" s="95"/>
      <c r="IL45" s="95"/>
      <c r="IM45" s="95"/>
      <c r="IN45" s="95"/>
      <c r="IO45" s="95"/>
      <c r="IP45" s="95"/>
      <c r="IQ45" s="95"/>
      <c r="IR45" s="95"/>
      <c r="IS45" s="95"/>
      <c r="IT45" s="95"/>
      <c r="IU45" s="95"/>
    </row>
    <row r="46" spans="1:255" s="96" customFormat="1" ht="38.25">
      <c r="A46" s="80">
        <v>32</v>
      </c>
      <c r="B46" s="90"/>
      <c r="C46" s="82">
        <v>1</v>
      </c>
      <c r="D46" s="83" t="s">
        <v>9</v>
      </c>
      <c r="E46" s="91" t="s">
        <v>78</v>
      </c>
      <c r="F46" s="90"/>
      <c r="G46" s="92"/>
      <c r="H46" s="93"/>
      <c r="I46" s="93"/>
      <c r="J46" s="94"/>
      <c r="K46" s="88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  <c r="IK46" s="95"/>
      <c r="IL46" s="95"/>
      <c r="IM46" s="95"/>
      <c r="IN46" s="95"/>
      <c r="IO46" s="95"/>
      <c r="IP46" s="95"/>
      <c r="IQ46" s="95"/>
      <c r="IR46" s="95"/>
      <c r="IS46" s="95"/>
      <c r="IT46" s="95"/>
      <c r="IU46" s="95"/>
    </row>
    <row r="47" spans="1:255">
      <c r="A47" s="80"/>
      <c r="B47" s="110" t="s">
        <v>247</v>
      </c>
      <c r="C47" s="82"/>
      <c r="D47" s="83"/>
      <c r="E47" s="84"/>
      <c r="F47" s="85"/>
      <c r="G47" s="84"/>
      <c r="H47" s="86"/>
      <c r="I47" s="87"/>
      <c r="J47" s="87"/>
      <c r="K47" s="88"/>
    </row>
    <row r="48" spans="1:255">
      <c r="A48" s="62" t="s">
        <v>271</v>
      </c>
      <c r="B48" s="81"/>
      <c r="C48" s="82"/>
      <c r="D48" s="83"/>
      <c r="E48" s="84"/>
      <c r="F48" s="85"/>
      <c r="G48" s="84"/>
      <c r="H48" s="86"/>
      <c r="I48" s="87"/>
      <c r="J48" s="87"/>
      <c r="K48" s="88"/>
    </row>
    <row r="49" spans="1:11">
      <c r="A49" s="80">
        <v>1</v>
      </c>
      <c r="B49" s="90"/>
      <c r="C49" s="82">
        <v>1</v>
      </c>
      <c r="D49" s="83" t="s">
        <v>9</v>
      </c>
      <c r="E49" s="45" t="s">
        <v>264</v>
      </c>
      <c r="F49" s="90"/>
      <c r="G49" s="92"/>
      <c r="H49" s="93"/>
      <c r="I49" s="47" t="s">
        <v>265</v>
      </c>
      <c r="J49" s="94"/>
      <c r="K49" s="88"/>
    </row>
    <row r="50" spans="1:11">
      <c r="A50" s="80">
        <v>2</v>
      </c>
      <c r="B50" s="90"/>
      <c r="C50" s="82">
        <v>9</v>
      </c>
      <c r="D50" s="83" t="s">
        <v>9</v>
      </c>
      <c r="E50" s="45" t="s">
        <v>187</v>
      </c>
      <c r="F50" s="90"/>
      <c r="G50" s="92"/>
      <c r="H50" s="47" t="s">
        <v>10</v>
      </c>
      <c r="I50" s="104" t="s">
        <v>218</v>
      </c>
      <c r="J50" s="112" t="s">
        <v>217</v>
      </c>
      <c r="K50" s="88" t="s">
        <v>18</v>
      </c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21:I22">
    <cfRule type="expression" priority="7" stopIfTrue="1">
      <formula>$D21&gt;0</formula>
    </cfRule>
    <cfRule type="expression" dxfId="109" priority="8" stopIfTrue="1">
      <formula>$B21="Dod/Výk"</formula>
    </cfRule>
    <cfRule type="expression" dxfId="108" priority="9" stopIfTrue="1">
      <formula>$B21="dodávka"</formula>
    </cfRule>
  </conditionalFormatting>
  <conditionalFormatting sqref="J22">
    <cfRule type="expression" priority="4" stopIfTrue="1">
      <formula>$D22&gt;0</formula>
    </cfRule>
    <cfRule type="expression" dxfId="107" priority="5" stopIfTrue="1">
      <formula>$B22="Dod/Výk"</formula>
    </cfRule>
    <cfRule type="expression" dxfId="106" priority="6" stopIfTrue="1">
      <formula>$B22="dodávka"</formula>
    </cfRule>
  </conditionalFormatting>
  <conditionalFormatting sqref="J21">
    <cfRule type="expression" priority="1" stopIfTrue="1">
      <formula>$D21&gt;0</formula>
    </cfRule>
    <cfRule type="expression" dxfId="105" priority="2" stopIfTrue="1">
      <formula>$B21="Dod/Výk"</formula>
    </cfRule>
    <cfRule type="expression" dxfId="104" priority="3" stopIfTrue="1">
      <formula>$B21="dodávka"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2.15.&amp;P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5D434-CA1D-4A43-8AA7-FA5C18167A57}">
  <dimension ref="A1:IU43"/>
  <sheetViews>
    <sheetView view="pageLayout" topLeftCell="A25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43405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260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111" t="s">
        <v>122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2</v>
      </c>
      <c r="D9" s="83" t="s">
        <v>9</v>
      </c>
      <c r="E9" s="111" t="s">
        <v>235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>
      <c r="A10" s="114">
        <v>4</v>
      </c>
      <c r="B10" s="81"/>
      <c r="C10" s="82">
        <v>2</v>
      </c>
      <c r="D10" s="83" t="s">
        <v>9</v>
      </c>
      <c r="E10" s="84" t="s">
        <v>165</v>
      </c>
      <c r="F10" s="85"/>
      <c r="G10" s="84"/>
      <c r="H10" s="86" t="s">
        <v>166</v>
      </c>
      <c r="I10" s="87"/>
      <c r="J10" s="87"/>
      <c r="K10" s="88"/>
    </row>
    <row r="11" spans="1:255">
      <c r="A11" s="80"/>
      <c r="B11" s="110" t="s">
        <v>260</v>
      </c>
      <c r="C11" s="82"/>
      <c r="D11" s="83"/>
      <c r="E11" s="84"/>
      <c r="F11" s="85"/>
      <c r="G11" s="84"/>
      <c r="H11" s="86"/>
      <c r="I11" s="87"/>
      <c r="J11" s="87"/>
      <c r="K11" s="88"/>
    </row>
    <row r="12" spans="1:255">
      <c r="A12" s="62" t="s">
        <v>266</v>
      </c>
      <c r="B12" s="81"/>
      <c r="C12" s="82"/>
      <c r="D12" s="83"/>
      <c r="E12" s="84"/>
      <c r="F12" s="85"/>
      <c r="G12" s="84"/>
      <c r="H12" s="86"/>
      <c r="I12" s="87"/>
      <c r="J12" s="87"/>
      <c r="K12" s="88"/>
    </row>
    <row r="13" spans="1:255" s="96" customFormat="1" ht="51">
      <c r="A13" s="80">
        <v>1</v>
      </c>
      <c r="B13" s="90"/>
      <c r="C13" s="82">
        <v>1</v>
      </c>
      <c r="D13" s="83" t="s">
        <v>9</v>
      </c>
      <c r="E13" s="91" t="s">
        <v>143</v>
      </c>
      <c r="F13" s="90"/>
      <c r="G13" s="92"/>
      <c r="H13" s="93"/>
      <c r="I13" s="93"/>
      <c r="J13" s="94"/>
      <c r="K13" s="88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v>2</v>
      </c>
      <c r="B14" s="90"/>
      <c r="C14" s="82">
        <v>1</v>
      </c>
      <c r="D14" s="83" t="s">
        <v>9</v>
      </c>
      <c r="E14" s="91" t="s">
        <v>149</v>
      </c>
      <c r="F14" s="90"/>
      <c r="G14" s="92"/>
      <c r="H14" s="47" t="s">
        <v>223</v>
      </c>
      <c r="I14" s="93"/>
      <c r="J14" s="94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 ht="25.5">
      <c r="A15" s="80">
        <v>3</v>
      </c>
      <c r="B15" s="90"/>
      <c r="C15" s="82">
        <v>1</v>
      </c>
      <c r="D15" s="83" t="s">
        <v>9</v>
      </c>
      <c r="E15" s="91" t="s">
        <v>151</v>
      </c>
      <c r="F15" s="90"/>
      <c r="G15" s="92"/>
      <c r="H15" s="93" t="s">
        <v>54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v>4</v>
      </c>
      <c r="B16" s="90"/>
      <c r="C16" s="82">
        <v>1</v>
      </c>
      <c r="D16" s="83" t="s">
        <v>9</v>
      </c>
      <c r="E16" s="91" t="s">
        <v>80</v>
      </c>
      <c r="F16" s="90"/>
      <c r="G16" s="92"/>
      <c r="H16" s="47" t="s">
        <v>10</v>
      </c>
      <c r="I16" s="104" t="s">
        <v>218</v>
      </c>
      <c r="J16" s="112" t="s">
        <v>209</v>
      </c>
      <c r="K16" s="113" t="s">
        <v>225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5</v>
      </c>
      <c r="B17" s="90"/>
      <c r="C17" s="82">
        <v>1</v>
      </c>
      <c r="D17" s="83" t="s">
        <v>9</v>
      </c>
      <c r="E17" s="91" t="s">
        <v>81</v>
      </c>
      <c r="F17" s="90"/>
      <c r="G17" s="92"/>
      <c r="H17" s="47" t="s">
        <v>10</v>
      </c>
      <c r="I17" s="104" t="s">
        <v>218</v>
      </c>
      <c r="J17" s="112" t="s">
        <v>210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6</v>
      </c>
      <c r="B18" s="90"/>
      <c r="C18" s="82">
        <v>1</v>
      </c>
      <c r="D18" s="83" t="s">
        <v>9</v>
      </c>
      <c r="E18" s="45" t="s">
        <v>222</v>
      </c>
      <c r="F18" s="90"/>
      <c r="G18" s="92"/>
      <c r="H18" s="47" t="s">
        <v>10</v>
      </c>
      <c r="I18" s="104" t="s">
        <v>221</v>
      </c>
      <c r="J18" s="112" t="s">
        <v>211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v>7</v>
      </c>
      <c r="B19" s="90"/>
      <c r="C19" s="82">
        <v>1</v>
      </c>
      <c r="D19" s="83" t="s">
        <v>9</v>
      </c>
      <c r="E19" s="91" t="s">
        <v>86</v>
      </c>
      <c r="F19" s="90"/>
      <c r="G19" s="92"/>
      <c r="H19" s="47" t="s">
        <v>10</v>
      </c>
      <c r="I19" s="104" t="s">
        <v>220</v>
      </c>
      <c r="J19" s="112" t="s">
        <v>212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v>8</v>
      </c>
      <c r="B20" s="90"/>
      <c r="C20" s="82">
        <v>1</v>
      </c>
      <c r="D20" s="83" t="s">
        <v>9</v>
      </c>
      <c r="E20" s="45" t="s">
        <v>219</v>
      </c>
      <c r="F20" s="90"/>
      <c r="G20" s="92"/>
      <c r="H20" s="47" t="s">
        <v>236</v>
      </c>
      <c r="I20" s="104" t="s">
        <v>237</v>
      </c>
      <c r="J20" s="112"/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9</v>
      </c>
      <c r="B21" s="90"/>
      <c r="C21" s="82">
        <v>3</v>
      </c>
      <c r="D21" s="83" t="s">
        <v>9</v>
      </c>
      <c r="E21" s="45" t="s">
        <v>187</v>
      </c>
      <c r="F21" s="90"/>
      <c r="G21" s="92"/>
      <c r="H21" s="47" t="s">
        <v>10</v>
      </c>
      <c r="I21" s="104" t="s">
        <v>218</v>
      </c>
      <c r="J21" s="112" t="s">
        <v>217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v>10</v>
      </c>
      <c r="B22" s="90"/>
      <c r="C22" s="82">
        <v>1</v>
      </c>
      <c r="D22" s="83" t="s">
        <v>9</v>
      </c>
      <c r="E22" s="45" t="s">
        <v>91</v>
      </c>
      <c r="F22" s="90"/>
      <c r="G22" s="92"/>
      <c r="H22" s="47" t="s">
        <v>10</v>
      </c>
      <c r="I22" s="104" t="s">
        <v>218</v>
      </c>
      <c r="J22" s="112" t="s">
        <v>214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11</v>
      </c>
      <c r="B23" s="90"/>
      <c r="C23" s="82">
        <v>2</v>
      </c>
      <c r="D23" s="83" t="s">
        <v>9</v>
      </c>
      <c r="E23" s="45" t="s">
        <v>138</v>
      </c>
      <c r="F23" s="90"/>
      <c r="G23" s="92"/>
      <c r="H23" s="47" t="s">
        <v>10</v>
      </c>
      <c r="I23" s="104" t="s">
        <v>218</v>
      </c>
      <c r="J23" s="112" t="s">
        <v>216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v>12</v>
      </c>
      <c r="B24" s="90"/>
      <c r="C24" s="82">
        <v>1</v>
      </c>
      <c r="D24" s="83" t="s">
        <v>9</v>
      </c>
      <c r="E24" s="91" t="s">
        <v>93</v>
      </c>
      <c r="F24" s="90"/>
      <c r="G24" s="92"/>
      <c r="H24" s="47" t="s">
        <v>10</v>
      </c>
      <c r="I24" s="104" t="s">
        <v>218</v>
      </c>
      <c r="J24" s="112" t="s">
        <v>215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13</v>
      </c>
      <c r="B25" s="90"/>
      <c r="C25" s="82">
        <v>1</v>
      </c>
      <c r="D25" s="83" t="s">
        <v>9</v>
      </c>
      <c r="E25" s="91" t="s">
        <v>95</v>
      </c>
      <c r="F25" s="90"/>
      <c r="G25" s="92"/>
      <c r="H25" s="93"/>
      <c r="I25" s="104"/>
      <c r="J25" s="105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14</v>
      </c>
      <c r="B26" s="90"/>
      <c r="C26" s="82">
        <v>1</v>
      </c>
      <c r="D26" s="83" t="s">
        <v>9</v>
      </c>
      <c r="E26" s="91" t="s">
        <v>97</v>
      </c>
      <c r="F26" s="90"/>
      <c r="G26" s="92"/>
      <c r="H26" s="93"/>
      <c r="I26" s="47" t="s">
        <v>207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v>15</v>
      </c>
      <c r="B27" s="90"/>
      <c r="C27" s="82">
        <v>2</v>
      </c>
      <c r="D27" s="83" t="s">
        <v>9</v>
      </c>
      <c r="E27" s="91" t="s">
        <v>99</v>
      </c>
      <c r="F27" s="90"/>
      <c r="G27" s="92"/>
      <c r="H27" s="93"/>
      <c r="I27" s="47" t="s">
        <v>208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v>16</v>
      </c>
      <c r="B28" s="90"/>
      <c r="C28" s="82">
        <v>5</v>
      </c>
      <c r="D28" s="83" t="s">
        <v>9</v>
      </c>
      <c r="E28" s="91" t="s">
        <v>67</v>
      </c>
      <c r="F28" s="90"/>
      <c r="G28" s="92"/>
      <c r="H28" s="93"/>
      <c r="I28" s="93"/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17</v>
      </c>
      <c r="B29" s="90"/>
      <c r="C29" s="82">
        <v>5</v>
      </c>
      <c r="D29" s="83" t="s">
        <v>9</v>
      </c>
      <c r="E29" s="91" t="s">
        <v>68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v>18</v>
      </c>
      <c r="B30" s="90"/>
      <c r="C30" s="82">
        <v>10</v>
      </c>
      <c r="D30" s="83" t="s">
        <v>9</v>
      </c>
      <c r="E30" s="91" t="s">
        <v>69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v>19</v>
      </c>
      <c r="B31" s="90"/>
      <c r="C31" s="82">
        <v>1</v>
      </c>
      <c r="D31" s="83" t="s">
        <v>9</v>
      </c>
      <c r="E31" s="91" t="s">
        <v>11</v>
      </c>
      <c r="F31" s="90"/>
      <c r="G31" s="92"/>
      <c r="H31" s="93"/>
      <c r="I31" s="93"/>
      <c r="J31" s="94"/>
      <c r="K31" s="88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v>20</v>
      </c>
      <c r="B32" s="90"/>
      <c r="C32" s="82">
        <v>1</v>
      </c>
      <c r="D32" s="83" t="s">
        <v>19</v>
      </c>
      <c r="E32" s="91" t="s">
        <v>70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21</v>
      </c>
      <c r="B33" s="90"/>
      <c r="C33" s="82">
        <v>1</v>
      </c>
      <c r="D33" s="83" t="s">
        <v>19</v>
      </c>
      <c r="E33" s="91" t="s">
        <v>104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v>22</v>
      </c>
      <c r="B34" s="90"/>
      <c r="C34" s="82">
        <v>1</v>
      </c>
      <c r="D34" s="83" t="s">
        <v>19</v>
      </c>
      <c r="E34" s="91" t="s">
        <v>71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v>23</v>
      </c>
      <c r="B35" s="90"/>
      <c r="C35" s="82">
        <v>1</v>
      </c>
      <c r="D35" s="83" t="s">
        <v>19</v>
      </c>
      <c r="E35" s="91" t="s">
        <v>72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v>24</v>
      </c>
      <c r="B36" s="90"/>
      <c r="C36" s="82">
        <v>1</v>
      </c>
      <c r="D36" s="83" t="s">
        <v>19</v>
      </c>
      <c r="E36" s="91" t="s">
        <v>73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25</v>
      </c>
      <c r="B37" s="90"/>
      <c r="C37" s="82">
        <v>1</v>
      </c>
      <c r="D37" s="83" t="s">
        <v>19</v>
      </c>
      <c r="E37" s="91" t="s">
        <v>74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v>26</v>
      </c>
      <c r="B38" s="90"/>
      <c r="C38" s="82">
        <v>1</v>
      </c>
      <c r="D38" s="83" t="s">
        <v>19</v>
      </c>
      <c r="E38" s="91" t="s">
        <v>75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v>27</v>
      </c>
      <c r="B39" s="90"/>
      <c r="C39" s="82">
        <v>1</v>
      </c>
      <c r="D39" s="83" t="s">
        <v>9</v>
      </c>
      <c r="E39" s="91" t="s">
        <v>13</v>
      </c>
      <c r="F39" s="90"/>
      <c r="G39" s="92"/>
      <c r="H39" s="93" t="s">
        <v>12</v>
      </c>
      <c r="I39" s="93" t="s">
        <v>14</v>
      </c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 ht="25.5">
      <c r="A40" s="80">
        <v>28</v>
      </c>
      <c r="B40" s="90"/>
      <c r="C40" s="82">
        <v>2</v>
      </c>
      <c r="D40" s="83" t="s">
        <v>9</v>
      </c>
      <c r="E40" s="91" t="s">
        <v>15</v>
      </c>
      <c r="F40" s="90"/>
      <c r="G40" s="92"/>
      <c r="H40" s="93" t="s">
        <v>12</v>
      </c>
      <c r="I40" s="97" t="s">
        <v>103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v>29</v>
      </c>
      <c r="B41" s="90"/>
      <c r="C41" s="82">
        <v>2</v>
      </c>
      <c r="D41" s="83" t="s">
        <v>9</v>
      </c>
      <c r="E41" s="91" t="s">
        <v>76</v>
      </c>
      <c r="F41" s="90"/>
      <c r="G41" s="92"/>
      <c r="H41" s="93"/>
      <c r="I41" s="93"/>
      <c r="J41" s="94"/>
      <c r="K41" s="88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 ht="25.5">
      <c r="A42" s="80">
        <v>30</v>
      </c>
      <c r="B42" s="90"/>
      <c r="C42" s="82">
        <v>14</v>
      </c>
      <c r="D42" s="83" t="s">
        <v>9</v>
      </c>
      <c r="E42" s="91" t="s">
        <v>77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38.25">
      <c r="A43" s="80">
        <v>31</v>
      </c>
      <c r="B43" s="90"/>
      <c r="C43" s="82">
        <v>1</v>
      </c>
      <c r="D43" s="83" t="s">
        <v>9</v>
      </c>
      <c r="E43" s="91" t="s">
        <v>78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8:I19">
    <cfRule type="expression" priority="7" stopIfTrue="1">
      <formula>$D18&gt;0</formula>
    </cfRule>
    <cfRule type="expression" dxfId="103" priority="8" stopIfTrue="1">
      <formula>$B18="Dod/Výk"</formula>
    </cfRule>
    <cfRule type="expression" dxfId="102" priority="9" stopIfTrue="1">
      <formula>$B18="dodávka"</formula>
    </cfRule>
  </conditionalFormatting>
  <conditionalFormatting sqref="J19">
    <cfRule type="expression" priority="4" stopIfTrue="1">
      <formula>$D19&gt;0</formula>
    </cfRule>
    <cfRule type="expression" dxfId="101" priority="5" stopIfTrue="1">
      <formula>$B19="Dod/Výk"</formula>
    </cfRule>
    <cfRule type="expression" dxfId="100" priority="6" stopIfTrue="1">
      <formula>$B19="dodávka"</formula>
    </cfRule>
  </conditionalFormatting>
  <conditionalFormatting sqref="J18">
    <cfRule type="expression" priority="1" stopIfTrue="1">
      <formula>$D18&gt;0</formula>
    </cfRule>
    <cfRule type="expression" dxfId="99" priority="2" stopIfTrue="1">
      <formula>$B18="Dod/Výk"</formula>
    </cfRule>
    <cfRule type="expression" dxfId="98" priority="3" stopIfTrue="1">
      <formula>$B18="dodávka"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&amp;L&amp;G&amp;CTechnická Obchodní Specifikace
&amp;A</oddHeader>
    <oddFooter>&amp;CStrana 2.16.&amp;P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1DEC4-6056-4BD3-9B72-C142DBF12AD6}">
  <sheetPr>
    <pageSetUpPr fitToPage="1"/>
  </sheetPr>
  <dimension ref="A1:IU44"/>
  <sheetViews>
    <sheetView showWhiteSpace="0" topLeftCell="A16" zoomScaleNormal="100" workbookViewId="0">
      <selection activeCell="F28" sqref="F28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43405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261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111" t="s">
        <v>122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2</v>
      </c>
      <c r="D9" s="83" t="s">
        <v>9</v>
      </c>
      <c r="E9" s="111" t="s">
        <v>127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 ht="25.5">
      <c r="A10" s="80">
        <f>A9+1</f>
        <v>3</v>
      </c>
      <c r="B10" s="81"/>
      <c r="C10" s="82">
        <v>1</v>
      </c>
      <c r="D10" s="83" t="s">
        <v>9</v>
      </c>
      <c r="E10" s="111" t="s">
        <v>241</v>
      </c>
      <c r="F10" s="85"/>
      <c r="G10" s="84" t="s">
        <v>56</v>
      </c>
      <c r="H10" s="86" t="s">
        <v>59</v>
      </c>
      <c r="I10" s="57" t="s">
        <v>107</v>
      </c>
      <c r="J10" s="87"/>
      <c r="K10" s="88"/>
    </row>
    <row r="11" spans="1:255">
      <c r="A11" s="114">
        <v>4</v>
      </c>
      <c r="B11" s="81"/>
      <c r="C11" s="82">
        <v>1</v>
      </c>
      <c r="D11" s="83" t="s">
        <v>9</v>
      </c>
      <c r="E11" s="84" t="s">
        <v>165</v>
      </c>
      <c r="F11" s="85"/>
      <c r="G11" s="84"/>
      <c r="H11" s="86" t="s">
        <v>166</v>
      </c>
      <c r="I11" s="87"/>
      <c r="J11" s="87"/>
      <c r="K11" s="88"/>
    </row>
    <row r="12" spans="1:255">
      <c r="A12" s="80"/>
      <c r="B12" s="110" t="s">
        <v>261</v>
      </c>
      <c r="C12" s="82"/>
      <c r="D12" s="83"/>
      <c r="E12" s="84"/>
      <c r="F12" s="85"/>
      <c r="G12" s="84"/>
      <c r="H12" s="86"/>
      <c r="I12" s="87"/>
      <c r="J12" s="87"/>
      <c r="K12" s="88"/>
    </row>
    <row r="13" spans="1:255">
      <c r="A13" s="62" t="s">
        <v>267</v>
      </c>
      <c r="B13" s="81"/>
      <c r="C13" s="82"/>
      <c r="D13" s="83"/>
      <c r="E13" s="84"/>
      <c r="F13" s="85"/>
      <c r="G13" s="84"/>
      <c r="H13" s="86"/>
      <c r="I13" s="87"/>
      <c r="J13" s="87"/>
      <c r="K13" s="88"/>
    </row>
    <row r="14" spans="1:255" s="96" customFormat="1" ht="51">
      <c r="A14" s="80">
        <v>1</v>
      </c>
      <c r="B14" s="90"/>
      <c r="C14" s="82">
        <v>1</v>
      </c>
      <c r="D14" s="83" t="s">
        <v>9</v>
      </c>
      <c r="E14" s="91" t="s">
        <v>143</v>
      </c>
      <c r="F14" s="90"/>
      <c r="G14" s="92"/>
      <c r="H14" s="93"/>
      <c r="I14" s="93"/>
      <c r="J14" s="94"/>
      <c r="K14" s="88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80">
        <v>2</v>
      </c>
      <c r="B15" s="90"/>
      <c r="C15" s="82">
        <v>1</v>
      </c>
      <c r="D15" s="83" t="s">
        <v>9</v>
      </c>
      <c r="E15" s="91" t="s">
        <v>149</v>
      </c>
      <c r="F15" s="90"/>
      <c r="G15" s="92"/>
      <c r="H15" s="47" t="s">
        <v>223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 ht="25.5">
      <c r="A16" s="80">
        <v>3</v>
      </c>
      <c r="B16" s="90"/>
      <c r="C16" s="82">
        <v>1</v>
      </c>
      <c r="D16" s="83" t="s">
        <v>9</v>
      </c>
      <c r="E16" s="91" t="s">
        <v>151</v>
      </c>
      <c r="F16" s="90"/>
      <c r="G16" s="92"/>
      <c r="H16" s="93" t="s">
        <v>54</v>
      </c>
      <c r="I16" s="93"/>
      <c r="J16" s="94"/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4</v>
      </c>
      <c r="B17" s="90"/>
      <c r="C17" s="82">
        <v>1</v>
      </c>
      <c r="D17" s="83" t="s">
        <v>9</v>
      </c>
      <c r="E17" s="91" t="s">
        <v>80</v>
      </c>
      <c r="F17" s="90"/>
      <c r="G17" s="92"/>
      <c r="H17" s="47" t="s">
        <v>10</v>
      </c>
      <c r="I17" s="104" t="s">
        <v>218</v>
      </c>
      <c r="J17" s="112" t="s">
        <v>209</v>
      </c>
      <c r="K17" s="113" t="s">
        <v>225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5</v>
      </c>
      <c r="B18" s="90"/>
      <c r="C18" s="82">
        <v>1</v>
      </c>
      <c r="D18" s="83" t="s">
        <v>9</v>
      </c>
      <c r="E18" s="91" t="s">
        <v>81</v>
      </c>
      <c r="F18" s="90"/>
      <c r="G18" s="92"/>
      <c r="H18" s="47" t="s">
        <v>10</v>
      </c>
      <c r="I18" s="104" t="s">
        <v>218</v>
      </c>
      <c r="J18" s="112" t="s">
        <v>210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v>6</v>
      </c>
      <c r="B19" s="90"/>
      <c r="C19" s="82">
        <v>1</v>
      </c>
      <c r="D19" s="83" t="s">
        <v>9</v>
      </c>
      <c r="E19" s="45" t="s">
        <v>222</v>
      </c>
      <c r="F19" s="90"/>
      <c r="G19" s="92"/>
      <c r="H19" s="47" t="s">
        <v>10</v>
      </c>
      <c r="I19" s="104" t="s">
        <v>221</v>
      </c>
      <c r="J19" s="112" t="s">
        <v>211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v>7</v>
      </c>
      <c r="B20" s="90"/>
      <c r="C20" s="82">
        <v>1</v>
      </c>
      <c r="D20" s="83" t="s">
        <v>9</v>
      </c>
      <c r="E20" s="91" t="s">
        <v>86</v>
      </c>
      <c r="F20" s="90"/>
      <c r="G20" s="92"/>
      <c r="H20" s="47" t="s">
        <v>10</v>
      </c>
      <c r="I20" s="104" t="s">
        <v>220</v>
      </c>
      <c r="J20" s="112" t="s">
        <v>212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8</v>
      </c>
      <c r="B21" s="90"/>
      <c r="C21" s="82">
        <v>1</v>
      </c>
      <c r="D21" s="83" t="s">
        <v>9</v>
      </c>
      <c r="E21" s="45" t="s">
        <v>219</v>
      </c>
      <c r="F21" s="90"/>
      <c r="G21" s="92"/>
      <c r="H21" s="47" t="s">
        <v>236</v>
      </c>
      <c r="I21" s="104" t="s">
        <v>237</v>
      </c>
      <c r="J21" s="112"/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v>9</v>
      </c>
      <c r="B22" s="90"/>
      <c r="C22" s="82">
        <v>4</v>
      </c>
      <c r="D22" s="83" t="s">
        <v>9</v>
      </c>
      <c r="E22" s="45" t="s">
        <v>187</v>
      </c>
      <c r="F22" s="90"/>
      <c r="G22" s="92"/>
      <c r="H22" s="47" t="s">
        <v>10</v>
      </c>
      <c r="I22" s="104" t="s">
        <v>218</v>
      </c>
      <c r="J22" s="112" t="s">
        <v>217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10</v>
      </c>
      <c r="B23" s="90"/>
      <c r="C23" s="82">
        <v>1</v>
      </c>
      <c r="D23" s="83" t="s">
        <v>9</v>
      </c>
      <c r="E23" s="45" t="s">
        <v>91</v>
      </c>
      <c r="F23" s="90"/>
      <c r="G23" s="92"/>
      <c r="H23" s="47" t="s">
        <v>10</v>
      </c>
      <c r="I23" s="104" t="s">
        <v>218</v>
      </c>
      <c r="J23" s="112" t="s">
        <v>214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v>11</v>
      </c>
      <c r="B24" s="90"/>
      <c r="C24" s="82">
        <v>2</v>
      </c>
      <c r="D24" s="83" t="s">
        <v>9</v>
      </c>
      <c r="E24" s="45" t="s">
        <v>138</v>
      </c>
      <c r="F24" s="90"/>
      <c r="G24" s="92"/>
      <c r="H24" s="47" t="s">
        <v>10</v>
      </c>
      <c r="I24" s="104" t="s">
        <v>218</v>
      </c>
      <c r="J24" s="112" t="s">
        <v>216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12</v>
      </c>
      <c r="B25" s="90"/>
      <c r="C25" s="82">
        <v>1</v>
      </c>
      <c r="D25" s="83" t="s">
        <v>9</v>
      </c>
      <c r="E25" s="91" t="s">
        <v>93</v>
      </c>
      <c r="F25" s="90"/>
      <c r="G25" s="92"/>
      <c r="H25" s="47" t="s">
        <v>10</v>
      </c>
      <c r="I25" s="104" t="s">
        <v>218</v>
      </c>
      <c r="J25" s="112" t="s">
        <v>215</v>
      </c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13</v>
      </c>
      <c r="B26" s="90"/>
      <c r="C26" s="82">
        <v>1</v>
      </c>
      <c r="D26" s="83" t="s">
        <v>9</v>
      </c>
      <c r="E26" s="91" t="s">
        <v>95</v>
      </c>
      <c r="F26" s="90"/>
      <c r="G26" s="92"/>
      <c r="H26" s="93"/>
      <c r="I26" s="104"/>
      <c r="J26" s="105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v>14</v>
      </c>
      <c r="B27" s="90"/>
      <c r="C27" s="82">
        <v>1</v>
      </c>
      <c r="D27" s="83" t="s">
        <v>9</v>
      </c>
      <c r="E27" s="91" t="s">
        <v>97</v>
      </c>
      <c r="F27" s="90"/>
      <c r="G27" s="92"/>
      <c r="H27" s="93"/>
      <c r="I27" s="47" t="s">
        <v>207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v>15</v>
      </c>
      <c r="B28" s="90"/>
      <c r="C28" s="82">
        <v>2</v>
      </c>
      <c r="D28" s="83" t="s">
        <v>9</v>
      </c>
      <c r="E28" s="91" t="s">
        <v>99</v>
      </c>
      <c r="F28" s="90"/>
      <c r="G28" s="92"/>
      <c r="H28" s="93"/>
      <c r="I28" s="47" t="s">
        <v>208</v>
      </c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16</v>
      </c>
      <c r="B29" s="90"/>
      <c r="C29" s="82">
        <v>5</v>
      </c>
      <c r="D29" s="83" t="s">
        <v>9</v>
      </c>
      <c r="E29" s="91" t="s">
        <v>67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v>17</v>
      </c>
      <c r="B30" s="90"/>
      <c r="C30" s="82">
        <v>5</v>
      </c>
      <c r="D30" s="83" t="s">
        <v>9</v>
      </c>
      <c r="E30" s="91" t="s">
        <v>68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v>18</v>
      </c>
      <c r="B31" s="90"/>
      <c r="C31" s="82">
        <v>10</v>
      </c>
      <c r="D31" s="83" t="s">
        <v>9</v>
      </c>
      <c r="E31" s="91" t="s">
        <v>69</v>
      </c>
      <c r="F31" s="90"/>
      <c r="G31" s="92"/>
      <c r="H31" s="93"/>
      <c r="I31" s="93"/>
      <c r="J31" s="94"/>
      <c r="K31" s="88" t="s">
        <v>18</v>
      </c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v>19</v>
      </c>
      <c r="B32" s="90"/>
      <c r="C32" s="82">
        <v>1</v>
      </c>
      <c r="D32" s="83" t="s">
        <v>9</v>
      </c>
      <c r="E32" s="91" t="s">
        <v>11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20</v>
      </c>
      <c r="B33" s="90"/>
      <c r="C33" s="82">
        <v>1</v>
      </c>
      <c r="D33" s="83" t="s">
        <v>19</v>
      </c>
      <c r="E33" s="91" t="s">
        <v>70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v>21</v>
      </c>
      <c r="B34" s="90"/>
      <c r="C34" s="82">
        <v>1</v>
      </c>
      <c r="D34" s="83" t="s">
        <v>19</v>
      </c>
      <c r="E34" s="91" t="s">
        <v>104</v>
      </c>
      <c r="F34" s="90"/>
      <c r="G34" s="92"/>
      <c r="H34" s="93"/>
      <c r="I34" s="93"/>
      <c r="J34" s="94"/>
      <c r="K34" s="88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v>22</v>
      </c>
      <c r="B35" s="90"/>
      <c r="C35" s="82">
        <v>1</v>
      </c>
      <c r="D35" s="83" t="s">
        <v>19</v>
      </c>
      <c r="E35" s="91" t="s">
        <v>71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v>23</v>
      </c>
      <c r="B36" s="90"/>
      <c r="C36" s="82">
        <v>1</v>
      </c>
      <c r="D36" s="83" t="s">
        <v>19</v>
      </c>
      <c r="E36" s="91" t="s">
        <v>72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24</v>
      </c>
      <c r="B37" s="90"/>
      <c r="C37" s="82">
        <v>1</v>
      </c>
      <c r="D37" s="83" t="s">
        <v>19</v>
      </c>
      <c r="E37" s="91" t="s">
        <v>73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v>25</v>
      </c>
      <c r="B38" s="90"/>
      <c r="C38" s="82">
        <v>1</v>
      </c>
      <c r="D38" s="83" t="s">
        <v>19</v>
      </c>
      <c r="E38" s="91" t="s">
        <v>74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v>26</v>
      </c>
      <c r="B39" s="90"/>
      <c r="C39" s="82">
        <v>1</v>
      </c>
      <c r="D39" s="83" t="s">
        <v>19</v>
      </c>
      <c r="E39" s="91" t="s">
        <v>75</v>
      </c>
      <c r="F39" s="90"/>
      <c r="G39" s="92"/>
      <c r="H39" s="93"/>
      <c r="I39" s="93"/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>
      <c r="A40" s="80">
        <v>27</v>
      </c>
      <c r="B40" s="90"/>
      <c r="C40" s="82">
        <v>1</v>
      </c>
      <c r="D40" s="83" t="s">
        <v>9</v>
      </c>
      <c r="E40" s="91" t="s">
        <v>13</v>
      </c>
      <c r="F40" s="90"/>
      <c r="G40" s="92"/>
      <c r="H40" s="93" t="s">
        <v>12</v>
      </c>
      <c r="I40" s="93" t="s">
        <v>14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 ht="25.5">
      <c r="A41" s="80">
        <v>28</v>
      </c>
      <c r="B41" s="90"/>
      <c r="C41" s="82">
        <v>2</v>
      </c>
      <c r="D41" s="83" t="s">
        <v>9</v>
      </c>
      <c r="E41" s="91" t="s">
        <v>15</v>
      </c>
      <c r="F41" s="90"/>
      <c r="G41" s="92"/>
      <c r="H41" s="93" t="s">
        <v>12</v>
      </c>
      <c r="I41" s="97" t="s">
        <v>103</v>
      </c>
      <c r="J41" s="94"/>
      <c r="K41" s="88" t="s">
        <v>18</v>
      </c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>
      <c r="A42" s="80">
        <v>29</v>
      </c>
      <c r="B42" s="90"/>
      <c r="C42" s="82">
        <v>2</v>
      </c>
      <c r="D42" s="83" t="s">
        <v>9</v>
      </c>
      <c r="E42" s="91" t="s">
        <v>76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25.5">
      <c r="A43" s="80">
        <v>30</v>
      </c>
      <c r="B43" s="90"/>
      <c r="C43" s="82">
        <v>14</v>
      </c>
      <c r="D43" s="83" t="s">
        <v>9</v>
      </c>
      <c r="E43" s="91" t="s">
        <v>77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 ht="38.25">
      <c r="A44" s="80">
        <v>31</v>
      </c>
      <c r="B44" s="90"/>
      <c r="C44" s="82">
        <v>1</v>
      </c>
      <c r="D44" s="83" t="s">
        <v>9</v>
      </c>
      <c r="E44" s="91" t="s">
        <v>78</v>
      </c>
      <c r="F44" s="90"/>
      <c r="G44" s="92"/>
      <c r="H44" s="93"/>
      <c r="I44" s="93"/>
      <c r="J44" s="94"/>
      <c r="K44" s="88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9:I20">
    <cfRule type="expression" priority="7" stopIfTrue="1">
      <formula>$D19&gt;0</formula>
    </cfRule>
    <cfRule type="expression" dxfId="97" priority="8" stopIfTrue="1">
      <formula>$B19="Dod/Výk"</formula>
    </cfRule>
    <cfRule type="expression" dxfId="96" priority="9" stopIfTrue="1">
      <formula>$B19="dodávka"</formula>
    </cfRule>
  </conditionalFormatting>
  <conditionalFormatting sqref="J20">
    <cfRule type="expression" priority="4" stopIfTrue="1">
      <formula>$D20&gt;0</formula>
    </cfRule>
    <cfRule type="expression" dxfId="95" priority="5" stopIfTrue="1">
      <formula>$B20="Dod/Výk"</formula>
    </cfRule>
    <cfRule type="expression" dxfId="94" priority="6" stopIfTrue="1">
      <formula>$B20="dodávka"</formula>
    </cfRule>
  </conditionalFormatting>
  <conditionalFormatting sqref="J19">
    <cfRule type="expression" priority="1" stopIfTrue="1">
      <formula>$D19&gt;0</formula>
    </cfRule>
    <cfRule type="expression" dxfId="93" priority="2" stopIfTrue="1">
      <formula>$B19="Dod/Výk"</formula>
    </cfRule>
    <cfRule type="expression" dxfId="92" priority="3" stopIfTrue="1">
      <formula>$B19="dodávka"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&amp;L&amp;G&amp;CTechnická Obchodní Specifikace
&amp;A</oddHeader>
    <oddFooter>&amp;CStrana 2.17.&amp;P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56FAE-2D8A-46AB-9BC2-A5BFBA27C202}">
  <dimension ref="A1:IU30"/>
  <sheetViews>
    <sheetView view="pageLayout" topLeftCell="A28" zoomScaleNormal="100" workbookViewId="0">
      <selection activeCell="A11" sqref="A11:A30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43405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275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2</v>
      </c>
      <c r="D8" s="83" t="s">
        <v>9</v>
      </c>
      <c r="E8" s="111" t="s">
        <v>262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>
      <c r="A9" s="80"/>
      <c r="B9" s="24" t="s">
        <v>275</v>
      </c>
      <c r="C9" s="82"/>
      <c r="D9" s="83"/>
      <c r="E9" s="84"/>
      <c r="F9" s="85"/>
      <c r="G9" s="84"/>
      <c r="H9" s="86"/>
      <c r="I9" s="87"/>
      <c r="J9" s="87"/>
      <c r="K9" s="88"/>
    </row>
    <row r="10" spans="1:255">
      <c r="A10" s="62" t="s">
        <v>269</v>
      </c>
      <c r="B10" s="81"/>
      <c r="C10" s="82"/>
      <c r="D10" s="83"/>
      <c r="E10" s="84"/>
      <c r="F10" s="85"/>
      <c r="G10" s="84"/>
      <c r="H10" s="86"/>
      <c r="I10" s="87"/>
      <c r="J10" s="87"/>
      <c r="K10" s="88"/>
    </row>
    <row r="11" spans="1:255" s="96" customFormat="1">
      <c r="A11" s="80">
        <v>1</v>
      </c>
      <c r="B11" s="90"/>
      <c r="C11" s="82">
        <v>1</v>
      </c>
      <c r="D11" s="83" t="s">
        <v>9</v>
      </c>
      <c r="E11" s="45" t="s">
        <v>264</v>
      </c>
      <c r="F11" s="90"/>
      <c r="G11" s="92"/>
      <c r="H11" s="93"/>
      <c r="I11" s="47" t="s">
        <v>265</v>
      </c>
      <c r="J11" s="94"/>
      <c r="K11" s="88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5"/>
      <c r="HW11" s="95"/>
      <c r="HX11" s="95"/>
      <c r="HY11" s="95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  <c r="IP11" s="95"/>
      <c r="IQ11" s="95"/>
      <c r="IR11" s="95"/>
      <c r="IS11" s="95"/>
      <c r="IT11" s="95"/>
      <c r="IU11" s="95"/>
    </row>
    <row r="12" spans="1:255" s="96" customFormat="1">
      <c r="A12" s="80">
        <v>2</v>
      </c>
      <c r="B12" s="90"/>
      <c r="C12" s="82">
        <v>1</v>
      </c>
      <c r="D12" s="83" t="s">
        <v>9</v>
      </c>
      <c r="E12" s="45" t="s">
        <v>263</v>
      </c>
      <c r="F12" s="90"/>
      <c r="G12" s="92"/>
      <c r="H12" s="93" t="s">
        <v>54</v>
      </c>
      <c r="I12" s="93"/>
      <c r="J12" s="94"/>
      <c r="K12" s="88" t="s">
        <v>18</v>
      </c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  <c r="IU12" s="95"/>
    </row>
    <row r="13" spans="1:255" s="96" customFormat="1">
      <c r="A13" s="80">
        <v>3</v>
      </c>
      <c r="B13" s="90"/>
      <c r="C13" s="82">
        <v>1</v>
      </c>
      <c r="D13" s="83" t="s">
        <v>9</v>
      </c>
      <c r="E13" s="91" t="s">
        <v>80</v>
      </c>
      <c r="F13" s="90"/>
      <c r="G13" s="92"/>
      <c r="H13" s="47" t="s">
        <v>10</v>
      </c>
      <c r="I13" s="104" t="s">
        <v>218</v>
      </c>
      <c r="J13" s="112" t="s">
        <v>209</v>
      </c>
      <c r="K13" s="113" t="s">
        <v>225</v>
      </c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v>4</v>
      </c>
      <c r="B14" s="90"/>
      <c r="C14" s="82">
        <v>1</v>
      </c>
      <c r="D14" s="83" t="s">
        <v>9</v>
      </c>
      <c r="E14" s="45" t="s">
        <v>219</v>
      </c>
      <c r="F14" s="90"/>
      <c r="G14" s="92"/>
      <c r="H14" s="47" t="s">
        <v>236</v>
      </c>
      <c r="I14" s="104" t="s">
        <v>237</v>
      </c>
      <c r="J14" s="112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80">
        <v>5</v>
      </c>
      <c r="B15" s="90"/>
      <c r="C15" s="82">
        <v>2</v>
      </c>
      <c r="D15" s="83" t="s">
        <v>9</v>
      </c>
      <c r="E15" s="45" t="s">
        <v>187</v>
      </c>
      <c r="F15" s="90"/>
      <c r="G15" s="92"/>
      <c r="H15" s="47" t="s">
        <v>10</v>
      </c>
      <c r="I15" s="104" t="s">
        <v>218</v>
      </c>
      <c r="J15" s="112" t="s">
        <v>217</v>
      </c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v>6</v>
      </c>
      <c r="B16" s="90"/>
      <c r="C16" s="82">
        <v>2</v>
      </c>
      <c r="D16" s="83" t="s">
        <v>9</v>
      </c>
      <c r="E16" s="45" t="s">
        <v>138</v>
      </c>
      <c r="F16" s="90"/>
      <c r="G16" s="92"/>
      <c r="H16" s="47" t="s">
        <v>10</v>
      </c>
      <c r="I16" s="104" t="s">
        <v>218</v>
      </c>
      <c r="J16" s="112" t="s">
        <v>216</v>
      </c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7</v>
      </c>
      <c r="B17" s="90"/>
      <c r="C17" s="82">
        <v>1</v>
      </c>
      <c r="D17" s="83" t="s">
        <v>9</v>
      </c>
      <c r="E17" s="91" t="s">
        <v>93</v>
      </c>
      <c r="F17" s="90"/>
      <c r="G17" s="92"/>
      <c r="H17" s="47" t="s">
        <v>10</v>
      </c>
      <c r="I17" s="104" t="s">
        <v>218</v>
      </c>
      <c r="J17" s="112" t="s">
        <v>215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8</v>
      </c>
      <c r="B18" s="90"/>
      <c r="C18" s="82">
        <v>5</v>
      </c>
      <c r="D18" s="83" t="s">
        <v>9</v>
      </c>
      <c r="E18" s="91" t="s">
        <v>67</v>
      </c>
      <c r="F18" s="90"/>
      <c r="G18" s="92"/>
      <c r="H18" s="93"/>
      <c r="I18" s="93"/>
      <c r="J18" s="94"/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v>9</v>
      </c>
      <c r="B19" s="90"/>
      <c r="C19" s="82">
        <v>5</v>
      </c>
      <c r="D19" s="83" t="s">
        <v>9</v>
      </c>
      <c r="E19" s="91" t="s">
        <v>68</v>
      </c>
      <c r="F19" s="90"/>
      <c r="G19" s="92"/>
      <c r="H19" s="93"/>
      <c r="I19" s="93"/>
      <c r="J19" s="94"/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v>10</v>
      </c>
      <c r="B20" s="90"/>
      <c r="C20" s="82">
        <v>10</v>
      </c>
      <c r="D20" s="83" t="s">
        <v>9</v>
      </c>
      <c r="E20" s="91" t="s">
        <v>69</v>
      </c>
      <c r="F20" s="90"/>
      <c r="G20" s="92"/>
      <c r="H20" s="93"/>
      <c r="I20" s="93"/>
      <c r="J20" s="94"/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11</v>
      </c>
      <c r="B21" s="90"/>
      <c r="C21" s="82">
        <v>1</v>
      </c>
      <c r="D21" s="83" t="s">
        <v>19</v>
      </c>
      <c r="E21" s="91" t="s">
        <v>71</v>
      </c>
      <c r="F21" s="90"/>
      <c r="G21" s="92"/>
      <c r="H21" s="93"/>
      <c r="I21" s="93"/>
      <c r="J21" s="94"/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v>12</v>
      </c>
      <c r="B22" s="90"/>
      <c r="C22" s="82">
        <v>1</v>
      </c>
      <c r="D22" s="83" t="s">
        <v>19</v>
      </c>
      <c r="E22" s="91" t="s">
        <v>72</v>
      </c>
      <c r="F22" s="90"/>
      <c r="G22" s="92"/>
      <c r="H22" s="93"/>
      <c r="I22" s="93"/>
      <c r="J22" s="94"/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13</v>
      </c>
      <c r="B23" s="90"/>
      <c r="C23" s="82">
        <v>1</v>
      </c>
      <c r="D23" s="83" t="s">
        <v>19</v>
      </c>
      <c r="E23" s="91" t="s">
        <v>73</v>
      </c>
      <c r="F23" s="90"/>
      <c r="G23" s="92"/>
      <c r="H23" s="93"/>
      <c r="I23" s="93"/>
      <c r="J23" s="94"/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v>14</v>
      </c>
      <c r="B24" s="90"/>
      <c r="C24" s="82">
        <v>1</v>
      </c>
      <c r="D24" s="83" t="s">
        <v>19</v>
      </c>
      <c r="E24" s="91" t="s">
        <v>74</v>
      </c>
      <c r="F24" s="90"/>
      <c r="G24" s="92"/>
      <c r="H24" s="93"/>
      <c r="I24" s="93"/>
      <c r="J24" s="94"/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15</v>
      </c>
      <c r="B25" s="90"/>
      <c r="C25" s="82">
        <v>1</v>
      </c>
      <c r="D25" s="83" t="s">
        <v>19</v>
      </c>
      <c r="E25" s="91" t="s">
        <v>75</v>
      </c>
      <c r="F25" s="90"/>
      <c r="G25" s="92"/>
      <c r="H25" s="93"/>
      <c r="I25" s="93"/>
      <c r="J25" s="94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16</v>
      </c>
      <c r="B26" s="90"/>
      <c r="C26" s="82">
        <v>1</v>
      </c>
      <c r="D26" s="83" t="s">
        <v>9</v>
      </c>
      <c r="E26" s="91" t="s">
        <v>13</v>
      </c>
      <c r="F26" s="90"/>
      <c r="G26" s="92"/>
      <c r="H26" s="93" t="s">
        <v>12</v>
      </c>
      <c r="I26" s="93" t="s">
        <v>14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 ht="25.5">
      <c r="A27" s="80">
        <v>17</v>
      </c>
      <c r="B27" s="90"/>
      <c r="C27" s="82">
        <v>2</v>
      </c>
      <c r="D27" s="83" t="s">
        <v>9</v>
      </c>
      <c r="E27" s="91" t="s">
        <v>15</v>
      </c>
      <c r="F27" s="90"/>
      <c r="G27" s="92"/>
      <c r="H27" s="93" t="s">
        <v>12</v>
      </c>
      <c r="I27" s="97" t="s">
        <v>103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v>18</v>
      </c>
      <c r="B28" s="90"/>
      <c r="C28" s="82">
        <v>2</v>
      </c>
      <c r="D28" s="83" t="s">
        <v>9</v>
      </c>
      <c r="E28" s="91" t="s">
        <v>76</v>
      </c>
      <c r="F28" s="90"/>
      <c r="G28" s="92"/>
      <c r="H28" s="93"/>
      <c r="I28" s="93"/>
      <c r="J28" s="94"/>
      <c r="K28" s="88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 ht="25.5">
      <c r="A29" s="80">
        <v>19</v>
      </c>
      <c r="B29" s="90"/>
      <c r="C29" s="82">
        <v>5</v>
      </c>
      <c r="D29" s="83" t="s">
        <v>9</v>
      </c>
      <c r="E29" s="91" t="s">
        <v>77</v>
      </c>
      <c r="F29" s="90"/>
      <c r="G29" s="92"/>
      <c r="H29" s="93"/>
      <c r="I29" s="93"/>
      <c r="J29" s="94"/>
      <c r="K29" s="88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 ht="38.25">
      <c r="A30" s="80">
        <v>20</v>
      </c>
      <c r="B30" s="90"/>
      <c r="C30" s="82">
        <v>1</v>
      </c>
      <c r="D30" s="83" t="s">
        <v>9</v>
      </c>
      <c r="E30" s="91" t="s">
        <v>78</v>
      </c>
      <c r="F30" s="90"/>
      <c r="G30" s="92"/>
      <c r="H30" s="93"/>
      <c r="I30" s="93"/>
      <c r="J30" s="94"/>
      <c r="K30" s="88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pageMargins left="0.7" right="0.7" top="0.78740157499999996" bottom="0.78740157499999996" header="0.3" footer="0.3"/>
  <pageSetup paperSize="9" scale="70" orientation="landscape" r:id="rId1"/>
  <headerFooter>
    <oddHeader>&amp;L&amp;G&amp;CTechnická Obchodní Specifikace
&amp;A</oddHeader>
    <oddFooter>&amp;CStrana 2.18.&amp;P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7EBC9-5EE5-4C9C-89C9-A95420EB3ACA}">
  <dimension ref="A1:IU30"/>
  <sheetViews>
    <sheetView view="pageLayout" topLeftCell="A25" zoomScaleNormal="100" workbookViewId="0">
      <selection activeCell="A11" sqref="A11:A30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43405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274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2</v>
      </c>
      <c r="D8" s="83" t="s">
        <v>9</v>
      </c>
      <c r="E8" s="111" t="s">
        <v>262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>
      <c r="A9" s="80"/>
      <c r="B9" s="24" t="s">
        <v>274</v>
      </c>
      <c r="C9" s="82"/>
      <c r="D9" s="83"/>
      <c r="E9" s="84"/>
      <c r="F9" s="85"/>
      <c r="G9" s="84"/>
      <c r="H9" s="86"/>
      <c r="I9" s="87"/>
      <c r="J9" s="87"/>
      <c r="K9" s="88"/>
    </row>
    <row r="10" spans="1:255">
      <c r="A10" s="62" t="s">
        <v>270</v>
      </c>
      <c r="B10" s="81"/>
      <c r="C10" s="82"/>
      <c r="D10" s="83"/>
      <c r="E10" s="84"/>
      <c r="F10" s="85"/>
      <c r="G10" s="84"/>
      <c r="H10" s="86"/>
      <c r="I10" s="87"/>
      <c r="J10" s="87"/>
      <c r="K10" s="88"/>
    </row>
    <row r="11" spans="1:255" s="96" customFormat="1">
      <c r="A11" s="80">
        <v>1</v>
      </c>
      <c r="B11" s="90"/>
      <c r="C11" s="82">
        <v>1</v>
      </c>
      <c r="D11" s="83" t="s">
        <v>9</v>
      </c>
      <c r="E11" s="45" t="s">
        <v>264</v>
      </c>
      <c r="F11" s="90"/>
      <c r="G11" s="92"/>
      <c r="H11" s="93"/>
      <c r="I11" s="47" t="s">
        <v>265</v>
      </c>
      <c r="J11" s="94"/>
      <c r="K11" s="88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5"/>
      <c r="HW11" s="95"/>
      <c r="HX11" s="95"/>
      <c r="HY11" s="95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  <c r="IP11" s="95"/>
      <c r="IQ11" s="95"/>
      <c r="IR11" s="95"/>
      <c r="IS11" s="95"/>
      <c r="IT11" s="95"/>
      <c r="IU11" s="95"/>
    </row>
    <row r="12" spans="1:255" s="96" customFormat="1">
      <c r="A12" s="80">
        <v>2</v>
      </c>
      <c r="B12" s="90"/>
      <c r="C12" s="82">
        <v>1</v>
      </c>
      <c r="D12" s="83" t="s">
        <v>9</v>
      </c>
      <c r="E12" s="45" t="s">
        <v>263</v>
      </c>
      <c r="F12" s="90"/>
      <c r="G12" s="92"/>
      <c r="H12" s="93" t="s">
        <v>54</v>
      </c>
      <c r="I12" s="93"/>
      <c r="J12" s="94"/>
      <c r="K12" s="88" t="s">
        <v>18</v>
      </c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  <c r="IU12" s="95"/>
    </row>
    <row r="13" spans="1:255" s="96" customFormat="1">
      <c r="A13" s="116">
        <v>3</v>
      </c>
      <c r="B13" s="90"/>
      <c r="C13" s="82">
        <v>1</v>
      </c>
      <c r="D13" s="83" t="s">
        <v>9</v>
      </c>
      <c r="E13" s="91" t="s">
        <v>80</v>
      </c>
      <c r="F13" s="90"/>
      <c r="G13" s="92"/>
      <c r="H13" s="47" t="s">
        <v>10</v>
      </c>
      <c r="I13" s="104" t="s">
        <v>218</v>
      </c>
      <c r="J13" s="112" t="s">
        <v>209</v>
      </c>
      <c r="K13" s="113" t="s">
        <v>225</v>
      </c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v>4</v>
      </c>
      <c r="B14" s="90"/>
      <c r="C14" s="82">
        <v>1</v>
      </c>
      <c r="D14" s="83" t="s">
        <v>9</v>
      </c>
      <c r="E14" s="45" t="s">
        <v>219</v>
      </c>
      <c r="F14" s="90"/>
      <c r="G14" s="92"/>
      <c r="H14" s="47" t="s">
        <v>236</v>
      </c>
      <c r="I14" s="104" t="s">
        <v>237</v>
      </c>
      <c r="J14" s="112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80">
        <v>5</v>
      </c>
      <c r="B15" s="90"/>
      <c r="C15" s="82">
        <v>2</v>
      </c>
      <c r="D15" s="83" t="s">
        <v>9</v>
      </c>
      <c r="E15" s="45" t="s">
        <v>187</v>
      </c>
      <c r="F15" s="90"/>
      <c r="G15" s="92"/>
      <c r="H15" s="47" t="s">
        <v>10</v>
      </c>
      <c r="I15" s="104" t="s">
        <v>218</v>
      </c>
      <c r="J15" s="112" t="s">
        <v>217</v>
      </c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116">
        <v>6</v>
      </c>
      <c r="B16" s="90"/>
      <c r="C16" s="82">
        <v>2</v>
      </c>
      <c r="D16" s="83" t="s">
        <v>9</v>
      </c>
      <c r="E16" s="45" t="s">
        <v>138</v>
      </c>
      <c r="F16" s="90"/>
      <c r="G16" s="92"/>
      <c r="H16" s="47" t="s">
        <v>10</v>
      </c>
      <c r="I16" s="104" t="s">
        <v>218</v>
      </c>
      <c r="J16" s="112" t="s">
        <v>216</v>
      </c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7</v>
      </c>
      <c r="B17" s="90"/>
      <c r="C17" s="82">
        <v>1</v>
      </c>
      <c r="D17" s="83" t="s">
        <v>9</v>
      </c>
      <c r="E17" s="91" t="s">
        <v>93</v>
      </c>
      <c r="F17" s="90"/>
      <c r="G17" s="92"/>
      <c r="H17" s="47" t="s">
        <v>10</v>
      </c>
      <c r="I17" s="104" t="s">
        <v>218</v>
      </c>
      <c r="J17" s="112" t="s">
        <v>215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8</v>
      </c>
      <c r="B18" s="90"/>
      <c r="C18" s="82">
        <v>5</v>
      </c>
      <c r="D18" s="83" t="s">
        <v>9</v>
      </c>
      <c r="E18" s="91" t="s">
        <v>67</v>
      </c>
      <c r="F18" s="90"/>
      <c r="G18" s="92"/>
      <c r="H18" s="93"/>
      <c r="I18" s="93"/>
      <c r="J18" s="94"/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116">
        <v>9</v>
      </c>
      <c r="B19" s="90"/>
      <c r="C19" s="82">
        <v>5</v>
      </c>
      <c r="D19" s="83" t="s">
        <v>9</v>
      </c>
      <c r="E19" s="91" t="s">
        <v>68</v>
      </c>
      <c r="F19" s="90"/>
      <c r="G19" s="92"/>
      <c r="H19" s="93"/>
      <c r="I19" s="93"/>
      <c r="J19" s="94"/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v>10</v>
      </c>
      <c r="B20" s="90"/>
      <c r="C20" s="82">
        <v>10</v>
      </c>
      <c r="D20" s="83" t="s">
        <v>9</v>
      </c>
      <c r="E20" s="91" t="s">
        <v>69</v>
      </c>
      <c r="F20" s="90"/>
      <c r="G20" s="92"/>
      <c r="H20" s="93"/>
      <c r="I20" s="93"/>
      <c r="J20" s="94"/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11</v>
      </c>
      <c r="B21" s="90"/>
      <c r="C21" s="82">
        <v>1</v>
      </c>
      <c r="D21" s="83" t="s">
        <v>19</v>
      </c>
      <c r="E21" s="91" t="s">
        <v>71</v>
      </c>
      <c r="F21" s="90"/>
      <c r="G21" s="92"/>
      <c r="H21" s="93"/>
      <c r="I21" s="93"/>
      <c r="J21" s="94"/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116">
        <v>12</v>
      </c>
      <c r="B22" s="90"/>
      <c r="C22" s="82">
        <v>1</v>
      </c>
      <c r="D22" s="83" t="s">
        <v>19</v>
      </c>
      <c r="E22" s="91" t="s">
        <v>72</v>
      </c>
      <c r="F22" s="90"/>
      <c r="G22" s="92"/>
      <c r="H22" s="93"/>
      <c r="I22" s="93"/>
      <c r="J22" s="94"/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13</v>
      </c>
      <c r="B23" s="90"/>
      <c r="C23" s="82">
        <v>1</v>
      </c>
      <c r="D23" s="83" t="s">
        <v>19</v>
      </c>
      <c r="E23" s="91" t="s">
        <v>73</v>
      </c>
      <c r="F23" s="90"/>
      <c r="G23" s="92"/>
      <c r="H23" s="93"/>
      <c r="I23" s="93"/>
      <c r="J23" s="94"/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v>14</v>
      </c>
      <c r="B24" s="90"/>
      <c r="C24" s="82">
        <v>1</v>
      </c>
      <c r="D24" s="83" t="s">
        <v>19</v>
      </c>
      <c r="E24" s="91" t="s">
        <v>74</v>
      </c>
      <c r="F24" s="90"/>
      <c r="G24" s="92"/>
      <c r="H24" s="93"/>
      <c r="I24" s="93"/>
      <c r="J24" s="94"/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116">
        <v>15</v>
      </c>
      <c r="B25" s="90"/>
      <c r="C25" s="82">
        <v>1</v>
      </c>
      <c r="D25" s="83" t="s">
        <v>19</v>
      </c>
      <c r="E25" s="91" t="s">
        <v>75</v>
      </c>
      <c r="F25" s="90"/>
      <c r="G25" s="92"/>
      <c r="H25" s="93"/>
      <c r="I25" s="93"/>
      <c r="J25" s="94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16</v>
      </c>
      <c r="B26" s="90"/>
      <c r="C26" s="82">
        <v>1</v>
      </c>
      <c r="D26" s="83" t="s">
        <v>9</v>
      </c>
      <c r="E26" s="91" t="s">
        <v>13</v>
      </c>
      <c r="F26" s="90"/>
      <c r="G26" s="92"/>
      <c r="H26" s="93" t="s">
        <v>12</v>
      </c>
      <c r="I26" s="93" t="s">
        <v>14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 ht="25.5">
      <c r="A27" s="80">
        <v>17</v>
      </c>
      <c r="B27" s="90"/>
      <c r="C27" s="82">
        <v>2</v>
      </c>
      <c r="D27" s="83" t="s">
        <v>9</v>
      </c>
      <c r="E27" s="91" t="s">
        <v>15</v>
      </c>
      <c r="F27" s="90"/>
      <c r="G27" s="92"/>
      <c r="H27" s="93" t="s">
        <v>12</v>
      </c>
      <c r="I27" s="97" t="s">
        <v>103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116">
        <v>18</v>
      </c>
      <c r="B28" s="90"/>
      <c r="C28" s="82">
        <v>2</v>
      </c>
      <c r="D28" s="83" t="s">
        <v>9</v>
      </c>
      <c r="E28" s="91" t="s">
        <v>76</v>
      </c>
      <c r="F28" s="90"/>
      <c r="G28" s="92"/>
      <c r="H28" s="93"/>
      <c r="I28" s="93"/>
      <c r="J28" s="94"/>
      <c r="K28" s="88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 ht="25.5">
      <c r="A29" s="80">
        <v>19</v>
      </c>
      <c r="B29" s="90"/>
      <c r="C29" s="82">
        <v>5</v>
      </c>
      <c r="D29" s="83" t="s">
        <v>9</v>
      </c>
      <c r="E29" s="91" t="s">
        <v>77</v>
      </c>
      <c r="F29" s="90"/>
      <c r="G29" s="92"/>
      <c r="H29" s="93"/>
      <c r="I29" s="93"/>
      <c r="J29" s="94"/>
      <c r="K29" s="88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 ht="38.25">
      <c r="A30" s="80">
        <v>20</v>
      </c>
      <c r="B30" s="90"/>
      <c r="C30" s="82">
        <v>1</v>
      </c>
      <c r="D30" s="83" t="s">
        <v>9</v>
      </c>
      <c r="E30" s="91" t="s">
        <v>78</v>
      </c>
      <c r="F30" s="90"/>
      <c r="G30" s="92"/>
      <c r="H30" s="93"/>
      <c r="I30" s="93"/>
      <c r="J30" s="94"/>
      <c r="K30" s="88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pageMargins left="0.7" right="0.7" top="0.78740157499999996" bottom="0.78740157499999996" header="0.3" footer="0.3"/>
  <pageSetup paperSize="9" scale="70" orientation="landscape" r:id="rId1"/>
  <headerFooter>
    <oddHeader>&amp;L&amp;G&amp;CTechnická Obchodní Specifikace
&amp;A</oddHeader>
    <oddFooter>&amp;CStrana 2.19.&amp;P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U72"/>
  <sheetViews>
    <sheetView zoomScaleNormal="100" workbookViewId="0">
      <pane ySplit="5" topLeftCell="A33" activePane="bottomLeft" state="frozen"/>
      <selection pane="bottomLeft" activeCell="H44" sqref="H44"/>
    </sheetView>
  </sheetViews>
  <sheetFormatPr defaultRowHeight="12.75"/>
  <cols>
    <col min="1" max="1" width="5" style="1" customWidth="1"/>
    <col min="2" max="2" width="15.7109375" style="1" customWidth="1"/>
    <col min="3" max="3" width="5" style="1" customWidth="1"/>
    <col min="4" max="4" width="3.5703125" style="1" customWidth="1"/>
    <col min="5" max="5" width="32.140625" style="2" customWidth="1"/>
    <col min="6" max="6" width="14.28515625" style="3" customWidth="1"/>
    <col min="7" max="7" width="11.42578125" style="2" customWidth="1"/>
    <col min="8" max="8" width="15.85546875" style="4" customWidth="1"/>
    <col min="9" max="9" width="23" style="4" customWidth="1"/>
    <col min="10" max="10" width="28.5703125" style="5" customWidth="1"/>
    <col min="11" max="11" width="34.28515625" style="6" customWidth="1"/>
    <col min="12" max="16384" width="9.140625" style="6"/>
  </cols>
  <sheetData>
    <row r="1" spans="1:255">
      <c r="A1" s="136" t="s">
        <v>20</v>
      </c>
      <c r="B1" s="136"/>
      <c r="C1" s="137" t="str">
        <f>'2.1. ASŘ'!C1</f>
        <v>VŠB – Technická univerzita Ostrava</v>
      </c>
      <c r="D1" s="137"/>
      <c r="E1" s="137"/>
      <c r="F1" s="137"/>
      <c r="G1" s="137"/>
      <c r="H1" s="137"/>
      <c r="I1" s="137"/>
      <c r="J1" s="137"/>
      <c r="K1" s="137"/>
    </row>
    <row r="2" spans="1:255" ht="15.75">
      <c r="A2" s="136" t="s">
        <v>21</v>
      </c>
      <c r="B2" s="136"/>
      <c r="C2" s="138" t="str">
        <f>'2.1. ASŘ'!C2</f>
        <v>Energetický management VŠB</v>
      </c>
      <c r="D2" s="138"/>
      <c r="E2" s="138"/>
      <c r="F2" s="138"/>
      <c r="G2" s="138"/>
      <c r="H2" s="138"/>
      <c r="I2" s="138"/>
      <c r="J2" s="138"/>
      <c r="K2" s="138"/>
    </row>
    <row r="3" spans="1:255">
      <c r="A3" s="136" t="s">
        <v>22</v>
      </c>
      <c r="B3" s="136"/>
      <c r="C3" s="137" t="str">
        <f>'2.1. ASŘ'!C3</f>
        <v>DSP</v>
      </c>
      <c r="D3" s="137"/>
      <c r="E3" s="137"/>
      <c r="F3" s="15" t="s">
        <v>23</v>
      </c>
      <c r="G3" s="137" t="str">
        <f>'2.1. ASŘ'!G3</f>
        <v>SKŘ</v>
      </c>
      <c r="H3" s="137"/>
      <c r="I3" s="137"/>
      <c r="J3" s="15" t="s">
        <v>24</v>
      </c>
      <c r="K3" s="17">
        <f>'2.1. ASŘ'!K3</f>
        <v>42705</v>
      </c>
    </row>
    <row r="4" spans="1:255" ht="3.75" customHeight="1" thickBot="1">
      <c r="A4" s="7"/>
      <c r="B4" s="11"/>
      <c r="C4" s="12"/>
      <c r="D4" s="13"/>
      <c r="E4" s="10"/>
      <c r="F4" s="10"/>
      <c r="G4" s="8"/>
      <c r="H4" s="10"/>
      <c r="I4" s="10"/>
      <c r="J4" s="10"/>
      <c r="K4" s="14"/>
    </row>
    <row r="5" spans="1:255" ht="26.25" customHeight="1" thickBot="1">
      <c r="A5" s="18" t="s">
        <v>0</v>
      </c>
      <c r="B5" s="19" t="s">
        <v>1</v>
      </c>
      <c r="C5" s="20" t="s">
        <v>16</v>
      </c>
      <c r="D5" s="20" t="s">
        <v>2</v>
      </c>
      <c r="E5" s="21" t="s">
        <v>3</v>
      </c>
      <c r="F5" s="21" t="s">
        <v>17</v>
      </c>
      <c r="G5" s="21" t="s">
        <v>4</v>
      </c>
      <c r="H5" s="21" t="s">
        <v>5</v>
      </c>
      <c r="I5" s="21" t="s">
        <v>6</v>
      </c>
      <c r="J5" s="21" t="s">
        <v>7</v>
      </c>
      <c r="K5" s="22" t="s">
        <v>8</v>
      </c>
    </row>
    <row r="6" spans="1:255" s="24" customFormat="1">
      <c r="B6" s="24" t="s">
        <v>283</v>
      </c>
    </row>
    <row r="7" spans="1:255" s="24" customFormat="1">
      <c r="A7" s="61" t="s">
        <v>124</v>
      </c>
    </row>
    <row r="8" spans="1:255" ht="25.5">
      <c r="A8" s="29">
        <v>1</v>
      </c>
      <c r="B8" s="49"/>
      <c r="C8" s="31">
        <v>1</v>
      </c>
      <c r="D8" s="37" t="s">
        <v>9</v>
      </c>
      <c r="E8" s="50" t="s">
        <v>122</v>
      </c>
      <c r="F8" s="51"/>
      <c r="G8" s="50" t="s">
        <v>56</v>
      </c>
      <c r="H8" s="52" t="s">
        <v>59</v>
      </c>
      <c r="I8" s="57" t="s">
        <v>278</v>
      </c>
      <c r="J8" s="57"/>
      <c r="K8" s="48" t="s">
        <v>284</v>
      </c>
    </row>
    <row r="9" spans="1:255" ht="25.5">
      <c r="A9" s="29">
        <f>A8+1</f>
        <v>2</v>
      </c>
      <c r="B9" s="49"/>
      <c r="C9" s="31">
        <v>1</v>
      </c>
      <c r="D9" s="37" t="s">
        <v>9</v>
      </c>
      <c r="E9" s="50" t="s">
        <v>277</v>
      </c>
      <c r="F9" s="51"/>
      <c r="G9" s="50" t="s">
        <v>56</v>
      </c>
      <c r="H9" s="52" t="s">
        <v>59</v>
      </c>
      <c r="I9" s="57" t="s">
        <v>285</v>
      </c>
      <c r="J9" s="57"/>
      <c r="K9" s="48" t="s">
        <v>286</v>
      </c>
    </row>
    <row r="10" spans="1:255" s="24" customFormat="1">
      <c r="A10" s="139" t="s">
        <v>125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</row>
    <row r="11" spans="1:255" customFormat="1" ht="51">
      <c r="A11" s="29">
        <v>1</v>
      </c>
      <c r="B11" s="44"/>
      <c r="C11" s="31">
        <v>1</v>
      </c>
      <c r="D11" s="37" t="s">
        <v>9</v>
      </c>
      <c r="E11" s="45" t="s">
        <v>65</v>
      </c>
      <c r="F11" s="44"/>
      <c r="G11" s="46"/>
      <c r="H11" s="47"/>
      <c r="I11" s="47"/>
      <c r="J11" s="55"/>
      <c r="K11" s="48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</row>
    <row r="12" spans="1:255" customFormat="1">
      <c r="A12" s="29">
        <f>A11+1</f>
        <v>2</v>
      </c>
      <c r="B12" s="44"/>
      <c r="C12" s="31">
        <v>1</v>
      </c>
      <c r="D12" s="37" t="s">
        <v>9</v>
      </c>
      <c r="E12" s="45" t="s">
        <v>105</v>
      </c>
      <c r="F12" s="44"/>
      <c r="G12" s="46"/>
      <c r="H12" s="47" t="s">
        <v>102</v>
      </c>
      <c r="I12" s="47"/>
      <c r="J12" s="55"/>
      <c r="K12" s="48" t="s">
        <v>18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</row>
    <row r="13" spans="1:255" customFormat="1" ht="25.5">
      <c r="A13" s="29">
        <f t="shared" ref="A13:A44" si="0">A12+1</f>
        <v>3</v>
      </c>
      <c r="B13" s="44"/>
      <c r="C13" s="31">
        <v>1</v>
      </c>
      <c r="D13" s="37" t="s">
        <v>9</v>
      </c>
      <c r="E13" s="45" t="s">
        <v>106</v>
      </c>
      <c r="F13" s="44"/>
      <c r="G13" s="46"/>
      <c r="H13" s="47" t="s">
        <v>54</v>
      </c>
      <c r="I13" s="47"/>
      <c r="J13" s="55"/>
      <c r="K13" s="48" t="s">
        <v>18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</row>
    <row r="14" spans="1:255" customFormat="1">
      <c r="A14" s="29">
        <f t="shared" si="0"/>
        <v>4</v>
      </c>
      <c r="B14" s="44"/>
      <c r="C14" s="31">
        <v>1</v>
      </c>
      <c r="D14" s="37" t="s">
        <v>9</v>
      </c>
      <c r="E14" s="45" t="s">
        <v>80</v>
      </c>
      <c r="F14" s="44"/>
      <c r="G14" s="46"/>
      <c r="H14" s="47" t="s">
        <v>10</v>
      </c>
      <c r="I14" s="47" t="s">
        <v>79</v>
      </c>
      <c r="J14" s="55">
        <v>41879</v>
      </c>
      <c r="K14" s="48" t="s">
        <v>83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</row>
    <row r="15" spans="1:255" customFormat="1">
      <c r="A15" s="29">
        <f t="shared" si="0"/>
        <v>5</v>
      </c>
      <c r="B15" s="44"/>
      <c r="C15" s="31">
        <v>1</v>
      </c>
      <c r="D15" s="37" t="s">
        <v>9</v>
      </c>
      <c r="E15" s="45" t="s">
        <v>81</v>
      </c>
      <c r="F15" s="44"/>
      <c r="G15" s="46"/>
      <c r="H15" s="47" t="s">
        <v>10</v>
      </c>
      <c r="I15" s="47" t="s">
        <v>82</v>
      </c>
      <c r="J15" s="55">
        <v>41878</v>
      </c>
      <c r="K15" s="48" t="s">
        <v>18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</row>
    <row r="16" spans="1:255" customFormat="1">
      <c r="A16" s="29">
        <f t="shared" si="0"/>
        <v>6</v>
      </c>
      <c r="B16" s="44"/>
      <c r="C16" s="31">
        <v>1</v>
      </c>
      <c r="D16" s="37" t="s">
        <v>9</v>
      </c>
      <c r="E16" s="45" t="s">
        <v>85</v>
      </c>
      <c r="F16" s="44"/>
      <c r="G16" s="46"/>
      <c r="H16" s="47" t="s">
        <v>12</v>
      </c>
      <c r="I16" s="47" t="s">
        <v>84</v>
      </c>
      <c r="J16" s="55">
        <v>1352640000</v>
      </c>
      <c r="K16" s="48" t="s">
        <v>18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</row>
    <row r="17" spans="1:255" customFormat="1">
      <c r="A17" s="29">
        <f t="shared" si="0"/>
        <v>7</v>
      </c>
      <c r="B17" s="44"/>
      <c r="C17" s="31">
        <v>1</v>
      </c>
      <c r="D17" s="37" t="s">
        <v>9</v>
      </c>
      <c r="E17" s="45" t="s">
        <v>86</v>
      </c>
      <c r="F17" s="44"/>
      <c r="G17" s="46"/>
      <c r="H17" s="47" t="s">
        <v>10</v>
      </c>
      <c r="I17" s="47" t="s">
        <v>87</v>
      </c>
      <c r="J17" s="55"/>
      <c r="K17" s="48" t="s">
        <v>18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</row>
    <row r="18" spans="1:255" customFormat="1">
      <c r="A18" s="29">
        <f t="shared" si="0"/>
        <v>8</v>
      </c>
      <c r="B18" s="44"/>
      <c r="C18" s="31">
        <v>1</v>
      </c>
      <c r="D18" s="37" t="s">
        <v>9</v>
      </c>
      <c r="E18" s="45" t="s">
        <v>113</v>
      </c>
      <c r="F18" s="44"/>
      <c r="G18" s="46"/>
      <c r="H18" s="47" t="s">
        <v>10</v>
      </c>
      <c r="I18" s="47" t="s">
        <v>114</v>
      </c>
      <c r="J18" s="55">
        <v>35686</v>
      </c>
      <c r="K18" s="48" t="s">
        <v>18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</row>
    <row r="19" spans="1:255" customFormat="1" ht="13.5" customHeight="1">
      <c r="A19" s="29">
        <f t="shared" si="0"/>
        <v>9</v>
      </c>
      <c r="B19" s="44"/>
      <c r="C19" s="31">
        <v>1</v>
      </c>
      <c r="D19" s="37" t="s">
        <v>9</v>
      </c>
      <c r="E19" s="45" t="s">
        <v>90</v>
      </c>
      <c r="F19" s="44"/>
      <c r="G19" s="46"/>
      <c r="H19" s="47" t="s">
        <v>12</v>
      </c>
      <c r="I19" s="47" t="s">
        <v>88</v>
      </c>
      <c r="J19" s="55" t="s">
        <v>89</v>
      </c>
      <c r="K19" s="48" t="s">
        <v>18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</row>
    <row r="20" spans="1:255" customFormat="1">
      <c r="A20" s="29">
        <f t="shared" si="0"/>
        <v>10</v>
      </c>
      <c r="B20" s="44"/>
      <c r="C20" s="31">
        <v>7</v>
      </c>
      <c r="D20" s="37" t="s">
        <v>9</v>
      </c>
      <c r="E20" s="45" t="s">
        <v>91</v>
      </c>
      <c r="F20" s="44"/>
      <c r="G20" s="46"/>
      <c r="H20" s="47" t="s">
        <v>10</v>
      </c>
      <c r="I20" s="47" t="s">
        <v>92</v>
      </c>
      <c r="J20" s="55">
        <v>41874</v>
      </c>
      <c r="K20" s="48" t="s">
        <v>18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</row>
    <row r="21" spans="1:255" customFormat="1">
      <c r="A21" s="29">
        <f t="shared" si="0"/>
        <v>11</v>
      </c>
      <c r="B21" s="44"/>
      <c r="C21" s="31">
        <v>4</v>
      </c>
      <c r="D21" s="37" t="s">
        <v>9</v>
      </c>
      <c r="E21" s="45" t="s">
        <v>66</v>
      </c>
      <c r="F21" s="44"/>
      <c r="G21" s="46"/>
      <c r="H21" s="47"/>
      <c r="I21" s="47"/>
      <c r="J21" s="55"/>
      <c r="K21" s="48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</row>
    <row r="22" spans="1:255" customFormat="1">
      <c r="A22" s="29">
        <f t="shared" si="0"/>
        <v>12</v>
      </c>
      <c r="B22" s="44"/>
      <c r="C22" s="31">
        <v>1</v>
      </c>
      <c r="D22" s="37" t="s">
        <v>9</v>
      </c>
      <c r="E22" s="45" t="s">
        <v>93</v>
      </c>
      <c r="F22" s="44"/>
      <c r="G22" s="46"/>
      <c r="H22" s="47" t="s">
        <v>10</v>
      </c>
      <c r="I22" s="47" t="s">
        <v>94</v>
      </c>
      <c r="J22" s="55">
        <v>41876</v>
      </c>
      <c r="K22" s="48" t="s">
        <v>18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</row>
    <row r="23" spans="1:255" customFormat="1">
      <c r="A23" s="29">
        <f t="shared" si="0"/>
        <v>13</v>
      </c>
      <c r="B23" s="44"/>
      <c r="C23" s="31">
        <v>1</v>
      </c>
      <c r="D23" s="37" t="s">
        <v>9</v>
      </c>
      <c r="E23" s="45" t="s">
        <v>95</v>
      </c>
      <c r="F23" s="44"/>
      <c r="G23" s="46"/>
      <c r="H23" s="47" t="s">
        <v>10</v>
      </c>
      <c r="I23" s="47" t="s">
        <v>96</v>
      </c>
      <c r="J23" s="55">
        <v>37290</v>
      </c>
      <c r="K23" s="48" t="s">
        <v>18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</row>
    <row r="24" spans="1:255" customFormat="1">
      <c r="A24" s="29">
        <f t="shared" si="0"/>
        <v>14</v>
      </c>
      <c r="B24" s="44"/>
      <c r="C24" s="31">
        <v>1</v>
      </c>
      <c r="D24" s="37" t="s">
        <v>9</v>
      </c>
      <c r="E24" s="45" t="s">
        <v>97</v>
      </c>
      <c r="F24" s="44"/>
      <c r="G24" s="46"/>
      <c r="H24" s="47" t="s">
        <v>10</v>
      </c>
      <c r="I24" s="47" t="s">
        <v>98</v>
      </c>
      <c r="J24" s="55">
        <v>35906</v>
      </c>
      <c r="K24" s="48" t="s">
        <v>18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</row>
    <row r="25" spans="1:255" customFormat="1">
      <c r="A25" s="29">
        <f t="shared" si="0"/>
        <v>15</v>
      </c>
      <c r="B25" s="44"/>
      <c r="C25" s="31">
        <v>2</v>
      </c>
      <c r="D25" s="37" t="s">
        <v>9</v>
      </c>
      <c r="E25" s="45" t="s">
        <v>99</v>
      </c>
      <c r="F25" s="44"/>
      <c r="G25" s="46"/>
      <c r="H25" s="47" t="s">
        <v>10</v>
      </c>
      <c r="I25" s="47" t="s">
        <v>100</v>
      </c>
      <c r="J25" s="55">
        <v>35903</v>
      </c>
      <c r="K25" s="48" t="s">
        <v>18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</row>
    <row r="26" spans="1:255" customFormat="1">
      <c r="A26" s="29">
        <f t="shared" si="0"/>
        <v>16</v>
      </c>
      <c r="B26" s="44"/>
      <c r="C26" s="31">
        <v>5</v>
      </c>
      <c r="D26" s="37" t="s">
        <v>9</v>
      </c>
      <c r="E26" s="45" t="s">
        <v>67</v>
      </c>
      <c r="F26" s="44"/>
      <c r="G26" s="46"/>
      <c r="H26" s="47"/>
      <c r="I26" s="47"/>
      <c r="J26" s="55"/>
      <c r="K26" s="48" t="s">
        <v>18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</row>
    <row r="27" spans="1:255" customFormat="1">
      <c r="A27" s="29">
        <f t="shared" si="0"/>
        <v>17</v>
      </c>
      <c r="B27" s="44"/>
      <c r="C27" s="31">
        <v>5</v>
      </c>
      <c r="D27" s="37" t="s">
        <v>9</v>
      </c>
      <c r="E27" s="45" t="s">
        <v>68</v>
      </c>
      <c r="F27" s="44"/>
      <c r="G27" s="46"/>
      <c r="H27" s="47"/>
      <c r="I27" s="47"/>
      <c r="J27" s="55"/>
      <c r="K27" s="48" t="s">
        <v>18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</row>
    <row r="28" spans="1:255" customFormat="1">
      <c r="A28" s="29">
        <f t="shared" si="0"/>
        <v>18</v>
      </c>
      <c r="B28" s="44"/>
      <c r="C28" s="31">
        <v>10</v>
      </c>
      <c r="D28" s="37" t="s">
        <v>9</v>
      </c>
      <c r="E28" s="45" t="s">
        <v>69</v>
      </c>
      <c r="F28" s="44"/>
      <c r="G28" s="46"/>
      <c r="H28" s="47"/>
      <c r="I28" s="47"/>
      <c r="J28" s="55"/>
      <c r="K28" s="48" t="s">
        <v>18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</row>
    <row r="29" spans="1:255" customFormat="1">
      <c r="A29" s="29">
        <f t="shared" si="0"/>
        <v>19</v>
      </c>
      <c r="B29" s="44"/>
      <c r="C29" s="31">
        <v>1</v>
      </c>
      <c r="D29" s="37" t="s">
        <v>9</v>
      </c>
      <c r="E29" s="45" t="s">
        <v>101</v>
      </c>
      <c r="F29" s="44"/>
      <c r="G29" s="46"/>
      <c r="H29" s="47" t="s">
        <v>102</v>
      </c>
      <c r="I29" s="47"/>
      <c r="J29" s="55" t="s">
        <v>115</v>
      </c>
      <c r="K29" s="48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</row>
    <row r="30" spans="1:255" customFormat="1">
      <c r="A30" s="29">
        <f t="shared" si="0"/>
        <v>20</v>
      </c>
      <c r="B30" s="44"/>
      <c r="C30" s="31">
        <v>1</v>
      </c>
      <c r="D30" s="37" t="s">
        <v>9</v>
      </c>
      <c r="E30" s="45" t="s">
        <v>11</v>
      </c>
      <c r="F30" s="44"/>
      <c r="G30" s="46"/>
      <c r="H30" s="47"/>
      <c r="I30" s="47"/>
      <c r="J30" s="55"/>
      <c r="K30" s="48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</row>
    <row r="31" spans="1:255" customFormat="1">
      <c r="A31" s="29">
        <f t="shared" si="0"/>
        <v>21</v>
      </c>
      <c r="B31" s="44"/>
      <c r="C31" s="31">
        <v>1</v>
      </c>
      <c r="D31" s="37" t="s">
        <v>19</v>
      </c>
      <c r="E31" s="45" t="s">
        <v>70</v>
      </c>
      <c r="F31" s="44"/>
      <c r="G31" s="46"/>
      <c r="H31" s="47"/>
      <c r="I31" s="47"/>
      <c r="J31" s="55"/>
      <c r="K31" s="48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</row>
    <row r="32" spans="1:255" customFormat="1">
      <c r="A32" s="29">
        <f t="shared" si="0"/>
        <v>22</v>
      </c>
      <c r="B32" s="44"/>
      <c r="C32" s="31">
        <v>1</v>
      </c>
      <c r="D32" s="37" t="s">
        <v>19</v>
      </c>
      <c r="E32" s="45" t="s">
        <v>104</v>
      </c>
      <c r="F32" s="44"/>
      <c r="G32" s="46"/>
      <c r="H32" s="47"/>
      <c r="I32" s="47"/>
      <c r="J32" s="55"/>
      <c r="K32" s="48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</row>
    <row r="33" spans="1:255" customFormat="1">
      <c r="A33" s="29">
        <f t="shared" si="0"/>
        <v>23</v>
      </c>
      <c r="B33" s="44"/>
      <c r="C33" s="31">
        <v>1</v>
      </c>
      <c r="D33" s="37" t="s">
        <v>19</v>
      </c>
      <c r="E33" s="45" t="s">
        <v>71</v>
      </c>
      <c r="F33" s="44"/>
      <c r="G33" s="46"/>
      <c r="H33" s="47"/>
      <c r="I33" s="47"/>
      <c r="J33" s="55"/>
      <c r="K33" s="48" t="s">
        <v>18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</row>
    <row r="34" spans="1:255" customFormat="1">
      <c r="A34" s="29">
        <f t="shared" si="0"/>
        <v>24</v>
      </c>
      <c r="B34" s="44"/>
      <c r="C34" s="31">
        <v>1</v>
      </c>
      <c r="D34" s="37" t="s">
        <v>19</v>
      </c>
      <c r="E34" s="45" t="s">
        <v>72</v>
      </c>
      <c r="F34" s="44"/>
      <c r="G34" s="46"/>
      <c r="H34" s="47"/>
      <c r="I34" s="47"/>
      <c r="J34" s="55"/>
      <c r="K34" s="48" t="s">
        <v>18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</row>
    <row r="35" spans="1:255" customFormat="1">
      <c r="A35" s="29">
        <f t="shared" si="0"/>
        <v>25</v>
      </c>
      <c r="B35" s="44"/>
      <c r="C35" s="31">
        <v>1</v>
      </c>
      <c r="D35" s="37" t="s">
        <v>19</v>
      </c>
      <c r="E35" s="45" t="s">
        <v>73</v>
      </c>
      <c r="F35" s="44"/>
      <c r="G35" s="46"/>
      <c r="H35" s="47"/>
      <c r="I35" s="47"/>
      <c r="J35" s="55"/>
      <c r="K35" s="48" t="s">
        <v>18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</row>
    <row r="36" spans="1:255" customFormat="1">
      <c r="A36" s="29">
        <f t="shared" si="0"/>
        <v>26</v>
      </c>
      <c r="B36" s="44"/>
      <c r="C36" s="31">
        <v>1</v>
      </c>
      <c r="D36" s="37" t="s">
        <v>19</v>
      </c>
      <c r="E36" s="45" t="s">
        <v>74</v>
      </c>
      <c r="F36" s="44"/>
      <c r="G36" s="46"/>
      <c r="H36" s="47"/>
      <c r="I36" s="47"/>
      <c r="J36" s="55"/>
      <c r="K36" s="48" t="s">
        <v>18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</row>
    <row r="37" spans="1:255" customFormat="1">
      <c r="A37" s="29">
        <f t="shared" si="0"/>
        <v>27</v>
      </c>
      <c r="B37" s="44"/>
      <c r="C37" s="31">
        <v>1</v>
      </c>
      <c r="D37" s="37" t="s">
        <v>19</v>
      </c>
      <c r="E37" s="45" t="s">
        <v>75</v>
      </c>
      <c r="F37" s="44"/>
      <c r="G37" s="46"/>
      <c r="H37" s="47"/>
      <c r="I37" s="47"/>
      <c r="J37" s="55"/>
      <c r="K37" s="48" t="s">
        <v>18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</row>
    <row r="38" spans="1:255" customFormat="1">
      <c r="A38" s="29">
        <f t="shared" si="0"/>
        <v>28</v>
      </c>
      <c r="B38" s="44"/>
      <c r="C38" s="31">
        <v>1</v>
      </c>
      <c r="D38" s="37" t="s">
        <v>9</v>
      </c>
      <c r="E38" s="45" t="s">
        <v>13</v>
      </c>
      <c r="F38" s="44"/>
      <c r="G38" s="46"/>
      <c r="H38" s="47" t="s">
        <v>12</v>
      </c>
      <c r="I38" s="47" t="s">
        <v>14</v>
      </c>
      <c r="J38" s="55"/>
      <c r="K38" s="48" t="s">
        <v>18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</row>
    <row r="39" spans="1:255" customFormat="1" ht="25.5">
      <c r="A39" s="29">
        <f t="shared" si="0"/>
        <v>29</v>
      </c>
      <c r="B39" s="44"/>
      <c r="C39" s="31">
        <v>2</v>
      </c>
      <c r="D39" s="37" t="s">
        <v>9</v>
      </c>
      <c r="E39" s="45" t="s">
        <v>15</v>
      </c>
      <c r="F39" s="44"/>
      <c r="G39" s="46"/>
      <c r="H39" s="47" t="s">
        <v>12</v>
      </c>
      <c r="I39" s="56" t="s">
        <v>103</v>
      </c>
      <c r="J39" s="55"/>
      <c r="K39" s="48" t="s">
        <v>18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</row>
    <row r="40" spans="1:255" customFormat="1">
      <c r="A40" s="29">
        <f t="shared" si="0"/>
        <v>30</v>
      </c>
      <c r="B40" s="44"/>
      <c r="C40" s="31">
        <v>2</v>
      </c>
      <c r="D40" s="37" t="s">
        <v>9</v>
      </c>
      <c r="E40" s="45" t="s">
        <v>76</v>
      </c>
      <c r="F40" s="44"/>
      <c r="G40" s="46"/>
      <c r="H40" s="47"/>
      <c r="I40" s="47"/>
      <c r="J40" s="55"/>
      <c r="K40" s="48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</row>
    <row r="41" spans="1:255" customFormat="1" ht="25.5">
      <c r="A41" s="29">
        <f t="shared" si="0"/>
        <v>31</v>
      </c>
      <c r="B41" s="44"/>
      <c r="C41" s="31">
        <v>14</v>
      </c>
      <c r="D41" s="37" t="s">
        <v>9</v>
      </c>
      <c r="E41" s="45" t="s">
        <v>77</v>
      </c>
      <c r="F41" s="44"/>
      <c r="G41" s="46"/>
      <c r="H41" s="47"/>
      <c r="I41" s="47"/>
      <c r="J41" s="55"/>
      <c r="K41" s="48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</row>
    <row r="42" spans="1:255" customFormat="1">
      <c r="A42" s="29">
        <f t="shared" si="0"/>
        <v>32</v>
      </c>
      <c r="B42" s="44"/>
      <c r="C42" s="31">
        <v>1</v>
      </c>
      <c r="D42" s="37" t="s">
        <v>9</v>
      </c>
      <c r="E42" s="45" t="s">
        <v>138</v>
      </c>
      <c r="F42" s="44"/>
      <c r="G42" s="46"/>
      <c r="H42" s="47" t="s">
        <v>10</v>
      </c>
      <c r="I42" s="47" t="s">
        <v>139</v>
      </c>
      <c r="J42" s="55">
        <v>41875</v>
      </c>
      <c r="K42" s="48" t="s">
        <v>18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</row>
    <row r="43" spans="1:255" customFormat="1" ht="38.25">
      <c r="A43" s="29">
        <f t="shared" si="0"/>
        <v>33</v>
      </c>
      <c r="B43" s="44"/>
      <c r="C43" s="31">
        <v>1</v>
      </c>
      <c r="D43" s="37" t="s">
        <v>9</v>
      </c>
      <c r="E43" s="45" t="s">
        <v>78</v>
      </c>
      <c r="F43" s="44"/>
      <c r="G43" s="46"/>
      <c r="H43" s="47"/>
      <c r="I43" s="47"/>
      <c r="J43" s="55"/>
      <c r="K43" s="48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</row>
    <row r="44" spans="1:255" customFormat="1" ht="25.5">
      <c r="A44" s="29">
        <f t="shared" si="0"/>
        <v>34</v>
      </c>
      <c r="B44" s="44"/>
      <c r="C44" s="31">
        <v>1</v>
      </c>
      <c r="D44" s="37" t="s">
        <v>9</v>
      </c>
      <c r="E44" s="45" t="s">
        <v>133</v>
      </c>
      <c r="F44" s="44"/>
      <c r="G44" s="46"/>
      <c r="H44" s="47" t="s">
        <v>109</v>
      </c>
      <c r="I44" s="47"/>
      <c r="J44" s="55" t="s">
        <v>134</v>
      </c>
      <c r="K44" s="48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</row>
    <row r="45" spans="1:255" s="24" customFormat="1" ht="12.75" customHeight="1">
      <c r="B45" s="24" t="s">
        <v>57</v>
      </c>
      <c r="J45" s="58"/>
    </row>
    <row r="46" spans="1:255" ht="25.5">
      <c r="A46" s="29">
        <v>1</v>
      </c>
      <c r="B46" s="49"/>
      <c r="C46" s="31">
        <v>1</v>
      </c>
      <c r="D46" s="37" t="s">
        <v>9</v>
      </c>
      <c r="E46" s="50" t="s">
        <v>58</v>
      </c>
      <c r="F46" s="51"/>
      <c r="G46" s="50" t="s">
        <v>56</v>
      </c>
      <c r="H46" s="52" t="s">
        <v>59</v>
      </c>
      <c r="I46" s="57" t="s">
        <v>107</v>
      </c>
      <c r="J46" s="57"/>
      <c r="K46" s="48" t="s">
        <v>108</v>
      </c>
    </row>
    <row r="47" spans="1:255" customFormat="1">
      <c r="A47" s="29">
        <f>A46+1</f>
        <v>2</v>
      </c>
      <c r="B47" s="49"/>
      <c r="C47" s="31">
        <v>1</v>
      </c>
      <c r="D47" s="37" t="s">
        <v>9</v>
      </c>
      <c r="E47" s="50" t="s">
        <v>64</v>
      </c>
      <c r="F47" s="51"/>
      <c r="G47" s="50" t="s">
        <v>55</v>
      </c>
      <c r="H47" s="52" t="s">
        <v>54</v>
      </c>
      <c r="I47" s="33"/>
      <c r="J47" s="55"/>
      <c r="K47" s="47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  <c r="IU47" s="9"/>
    </row>
    <row r="48" spans="1:255" customFormat="1" ht="25.5">
      <c r="A48" s="29">
        <f>A47+1</f>
        <v>3</v>
      </c>
      <c r="B48" s="49"/>
      <c r="C48" s="31">
        <v>1</v>
      </c>
      <c r="D48" s="37" t="s">
        <v>9</v>
      </c>
      <c r="E48" s="50" t="s">
        <v>110</v>
      </c>
      <c r="F48" s="51"/>
      <c r="G48" s="50" t="s">
        <v>32</v>
      </c>
      <c r="H48" s="52" t="s">
        <v>109</v>
      </c>
      <c r="I48" s="47" t="s">
        <v>112</v>
      </c>
      <c r="J48" s="59" t="s">
        <v>111</v>
      </c>
      <c r="K48" s="48" t="s">
        <v>18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</row>
    <row r="49" spans="1:255" customFormat="1">
      <c r="A49" s="29">
        <f>A48+1</f>
        <v>4</v>
      </c>
      <c r="B49" s="49"/>
      <c r="C49" s="31">
        <v>1</v>
      </c>
      <c r="D49" s="37" t="s">
        <v>9</v>
      </c>
      <c r="E49" s="45" t="s">
        <v>91</v>
      </c>
      <c r="F49" s="44"/>
      <c r="G49" s="46"/>
      <c r="H49" s="47" t="s">
        <v>10</v>
      </c>
      <c r="I49" s="47" t="s">
        <v>92</v>
      </c>
      <c r="J49" s="55">
        <v>41874</v>
      </c>
      <c r="K49" s="48" t="s">
        <v>18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  <c r="IU49" s="9"/>
    </row>
    <row r="50" spans="1:255" customFormat="1">
      <c r="A50" s="29">
        <f t="shared" ref="A50:A53" si="1">A49+1</f>
        <v>5</v>
      </c>
      <c r="B50" s="49"/>
      <c r="C50" s="31">
        <v>1</v>
      </c>
      <c r="D50" s="37" t="s">
        <v>19</v>
      </c>
      <c r="E50" s="45" t="s">
        <v>74</v>
      </c>
      <c r="F50" s="44"/>
      <c r="G50" s="46"/>
      <c r="H50" s="47"/>
      <c r="I50" s="47"/>
      <c r="J50" s="55"/>
      <c r="K50" s="48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  <c r="IU50" s="9"/>
    </row>
    <row r="51" spans="1:255" customFormat="1">
      <c r="A51" s="29">
        <f t="shared" si="1"/>
        <v>6</v>
      </c>
      <c r="B51" s="49"/>
      <c r="C51" s="31">
        <v>1</v>
      </c>
      <c r="D51" s="37" t="s">
        <v>19</v>
      </c>
      <c r="E51" s="45" t="s">
        <v>71</v>
      </c>
      <c r="F51" s="44"/>
      <c r="G51" s="46"/>
      <c r="H51" s="47"/>
      <c r="I51" s="47"/>
      <c r="J51" s="55"/>
      <c r="K51" s="48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</row>
    <row r="52" spans="1:255" customFormat="1">
      <c r="A52" s="29">
        <f t="shared" si="1"/>
        <v>7</v>
      </c>
      <c r="B52" s="49"/>
      <c r="C52" s="31">
        <v>1</v>
      </c>
      <c r="D52" s="37" t="s">
        <v>19</v>
      </c>
      <c r="E52" s="45" t="s">
        <v>73</v>
      </c>
      <c r="F52" s="53"/>
      <c r="G52" s="46"/>
      <c r="H52" s="33"/>
      <c r="I52" s="47"/>
      <c r="J52" s="55"/>
      <c r="K52" s="47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  <c r="IU52" s="9"/>
    </row>
    <row r="53" spans="1:255" customFormat="1">
      <c r="A53" s="29">
        <f t="shared" si="1"/>
        <v>8</v>
      </c>
      <c r="B53" s="49"/>
      <c r="C53" s="31">
        <v>1</v>
      </c>
      <c r="D53" s="49" t="s">
        <v>9</v>
      </c>
      <c r="E53" s="45" t="s">
        <v>60</v>
      </c>
      <c r="F53" s="45"/>
      <c r="G53" s="34"/>
      <c r="H53" s="33"/>
      <c r="I53" s="47"/>
      <c r="J53" s="55"/>
      <c r="K53" s="47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  <c r="IU53" s="9"/>
    </row>
    <row r="54" spans="1:255" s="24" customFormat="1" ht="12.75" customHeight="1">
      <c r="B54" s="24" t="s">
        <v>61</v>
      </c>
      <c r="J54" s="58"/>
    </row>
    <row r="55" spans="1:255" customFormat="1" ht="25.5">
      <c r="A55" s="29">
        <v>1</v>
      </c>
      <c r="B55" s="49"/>
      <c r="C55" s="31">
        <v>1</v>
      </c>
      <c r="D55" s="37" t="s">
        <v>9</v>
      </c>
      <c r="E55" s="50" t="s">
        <v>58</v>
      </c>
      <c r="F55" s="51"/>
      <c r="G55" s="50" t="s">
        <v>56</v>
      </c>
      <c r="H55" s="52" t="s">
        <v>59</v>
      </c>
      <c r="I55" s="33"/>
      <c r="J55" s="55"/>
      <c r="K55" s="48" t="s">
        <v>116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  <c r="IU55" s="9"/>
    </row>
    <row r="56" spans="1:255" customFormat="1">
      <c r="A56" s="29">
        <f>A55+1</f>
        <v>2</v>
      </c>
      <c r="B56" s="49"/>
      <c r="C56" s="31">
        <v>1</v>
      </c>
      <c r="D56" s="37" t="s">
        <v>9</v>
      </c>
      <c r="E56" s="50" t="s">
        <v>64</v>
      </c>
      <c r="F56" s="51"/>
      <c r="G56" s="50" t="s">
        <v>55</v>
      </c>
      <c r="H56" s="52" t="s">
        <v>54</v>
      </c>
      <c r="I56" s="33"/>
      <c r="J56" s="55"/>
      <c r="K56" s="47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</row>
    <row r="57" spans="1:255">
      <c r="A57" s="29">
        <f>A56+1</f>
        <v>3</v>
      </c>
      <c r="B57" s="49"/>
      <c r="C57" s="31"/>
      <c r="D57" s="37"/>
      <c r="E57" s="45" t="s">
        <v>74</v>
      </c>
      <c r="F57" s="53"/>
      <c r="G57" s="46"/>
      <c r="H57" s="33"/>
      <c r="I57" s="47"/>
      <c r="J57" s="60"/>
      <c r="K57" s="54"/>
    </row>
    <row r="58" spans="1:255">
      <c r="A58" s="29">
        <f t="shared" ref="A58:A60" si="2">A57+1</f>
        <v>4</v>
      </c>
      <c r="B58" s="49"/>
      <c r="C58" s="31"/>
      <c r="D58" s="37"/>
      <c r="E58" s="45" t="s">
        <v>71</v>
      </c>
      <c r="F58" s="53"/>
      <c r="G58" s="46"/>
      <c r="H58" s="33"/>
      <c r="I58" s="47"/>
      <c r="J58" s="60"/>
      <c r="K58" s="54"/>
    </row>
    <row r="59" spans="1:255">
      <c r="A59" s="29">
        <f t="shared" si="2"/>
        <v>5</v>
      </c>
      <c r="B59" s="49"/>
      <c r="C59" s="31"/>
      <c r="D59" s="37"/>
      <c r="E59" s="45" t="s">
        <v>73</v>
      </c>
      <c r="F59" s="53"/>
      <c r="G59" s="46"/>
      <c r="H59" s="33"/>
      <c r="I59" s="47"/>
      <c r="J59" s="60"/>
      <c r="K59" s="54"/>
    </row>
    <row r="60" spans="1:255">
      <c r="A60" s="29">
        <f t="shared" si="2"/>
        <v>6</v>
      </c>
      <c r="B60" s="49"/>
      <c r="C60" s="31">
        <v>1</v>
      </c>
      <c r="D60" s="37" t="s">
        <v>9</v>
      </c>
      <c r="E60" s="45" t="s">
        <v>60</v>
      </c>
      <c r="F60" s="45"/>
      <c r="G60" s="34"/>
      <c r="H60" s="33"/>
      <c r="I60" s="47"/>
      <c r="J60" s="60"/>
      <c r="K60" s="54"/>
    </row>
    <row r="61" spans="1:255" s="24" customFormat="1" ht="12.75" customHeight="1">
      <c r="B61" s="24" t="s">
        <v>62</v>
      </c>
    </row>
    <row r="62" spans="1:255" ht="25.5">
      <c r="A62" s="29">
        <v>1</v>
      </c>
      <c r="B62" s="49"/>
      <c r="C62" s="31">
        <v>1</v>
      </c>
      <c r="D62" s="37" t="s">
        <v>9</v>
      </c>
      <c r="E62" s="50" t="s">
        <v>58</v>
      </c>
      <c r="F62" s="51"/>
      <c r="G62" s="50" t="s">
        <v>56</v>
      </c>
      <c r="H62" s="52" t="s">
        <v>59</v>
      </c>
      <c r="I62" s="57" t="s">
        <v>107</v>
      </c>
      <c r="J62" s="57"/>
      <c r="K62" s="48" t="s">
        <v>117</v>
      </c>
    </row>
    <row r="63" spans="1:255" customFormat="1">
      <c r="A63" s="29">
        <f>A62+1</f>
        <v>2</v>
      </c>
      <c r="B63" s="49"/>
      <c r="C63" s="31">
        <v>1</v>
      </c>
      <c r="D63" s="37" t="s">
        <v>9</v>
      </c>
      <c r="E63" s="50" t="s">
        <v>64</v>
      </c>
      <c r="F63" s="51"/>
      <c r="G63" s="50" t="s">
        <v>55</v>
      </c>
      <c r="H63" s="52" t="s">
        <v>54</v>
      </c>
      <c r="I63" s="33"/>
      <c r="J63" s="55"/>
      <c r="K63" s="47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  <c r="IU63" s="9"/>
    </row>
    <row r="64" spans="1:255" customFormat="1" ht="25.5">
      <c r="A64" s="29">
        <f>A63+1</f>
        <v>3</v>
      </c>
      <c r="B64" s="49"/>
      <c r="C64" s="31">
        <v>1</v>
      </c>
      <c r="D64" s="37" t="s">
        <v>9</v>
      </c>
      <c r="E64" s="50" t="s">
        <v>110</v>
      </c>
      <c r="F64" s="51"/>
      <c r="G64" s="50" t="s">
        <v>32</v>
      </c>
      <c r="H64" s="52" t="s">
        <v>109</v>
      </c>
      <c r="I64" s="47" t="s">
        <v>112</v>
      </c>
      <c r="J64" s="59" t="s">
        <v>111</v>
      </c>
      <c r="K64" s="48" t="s">
        <v>18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  <c r="IU64" s="9"/>
    </row>
    <row r="65" spans="1:255" customFormat="1">
      <c r="A65" s="29">
        <f>A64+1</f>
        <v>4</v>
      </c>
      <c r="B65" s="49"/>
      <c r="C65" s="31">
        <v>1</v>
      </c>
      <c r="D65" s="37" t="s">
        <v>9</v>
      </c>
      <c r="E65" s="45" t="s">
        <v>91</v>
      </c>
      <c r="F65" s="44"/>
      <c r="G65" s="46"/>
      <c r="H65" s="47" t="s">
        <v>10</v>
      </c>
      <c r="I65" s="47" t="s">
        <v>92</v>
      </c>
      <c r="J65" s="55">
        <v>41874</v>
      </c>
      <c r="K65" s="48" t="s">
        <v>18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  <c r="IU65" s="9"/>
    </row>
    <row r="66" spans="1:255" customFormat="1">
      <c r="A66" s="29">
        <f t="shared" ref="A66:A69" si="3">A65+1</f>
        <v>5</v>
      </c>
      <c r="B66" s="49"/>
      <c r="C66" s="31">
        <v>1</v>
      </c>
      <c r="D66" s="37" t="s">
        <v>19</v>
      </c>
      <c r="E66" s="45" t="s">
        <v>74</v>
      </c>
      <c r="F66" s="44"/>
      <c r="G66" s="46"/>
      <c r="H66" s="47"/>
      <c r="I66" s="47"/>
      <c r="J66" s="55"/>
      <c r="K66" s="48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  <c r="IU66" s="9"/>
    </row>
    <row r="67" spans="1:255" customFormat="1">
      <c r="A67" s="29">
        <f t="shared" si="3"/>
        <v>6</v>
      </c>
      <c r="B67" s="49"/>
      <c r="C67" s="31">
        <v>1</v>
      </c>
      <c r="D67" s="37" t="s">
        <v>19</v>
      </c>
      <c r="E67" s="45" t="s">
        <v>71</v>
      </c>
      <c r="F67" s="44"/>
      <c r="G67" s="46"/>
      <c r="H67" s="47"/>
      <c r="I67" s="47"/>
      <c r="J67" s="55"/>
      <c r="K67" s="48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  <c r="IU67" s="9"/>
    </row>
    <row r="68" spans="1:255" customFormat="1">
      <c r="A68" s="29">
        <f t="shared" si="3"/>
        <v>7</v>
      </c>
      <c r="B68" s="49"/>
      <c r="C68" s="31">
        <v>1</v>
      </c>
      <c r="D68" s="37" t="s">
        <v>19</v>
      </c>
      <c r="E68" s="45" t="s">
        <v>73</v>
      </c>
      <c r="F68" s="53"/>
      <c r="G68" s="46"/>
      <c r="H68" s="33"/>
      <c r="I68" s="47"/>
      <c r="J68" s="55"/>
      <c r="K68" s="47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  <c r="IU68" s="9"/>
    </row>
    <row r="69" spans="1:255" customFormat="1">
      <c r="A69" s="29">
        <f t="shared" si="3"/>
        <v>8</v>
      </c>
      <c r="B69" s="49"/>
      <c r="C69" s="31">
        <v>1</v>
      </c>
      <c r="D69" s="49" t="s">
        <v>9</v>
      </c>
      <c r="E69" s="45" t="s">
        <v>60</v>
      </c>
      <c r="F69" s="45"/>
      <c r="G69" s="34"/>
      <c r="H69" s="33"/>
      <c r="I69" s="47"/>
      <c r="J69" s="55"/>
      <c r="K69" s="47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  <c r="IU69" s="9"/>
    </row>
    <row r="70" spans="1:255" s="24" customFormat="1" ht="12.75" customHeight="1">
      <c r="B70" s="24" t="s">
        <v>135</v>
      </c>
    </row>
    <row r="71" spans="1:255" ht="25.5">
      <c r="A71" s="29">
        <v>1</v>
      </c>
      <c r="B71" s="49"/>
      <c r="C71" s="31">
        <v>1</v>
      </c>
      <c r="D71" s="37" t="s">
        <v>9</v>
      </c>
      <c r="E71" s="50" t="s">
        <v>136</v>
      </c>
      <c r="F71" s="51"/>
      <c r="G71" s="50"/>
      <c r="H71" s="52" t="s">
        <v>109</v>
      </c>
      <c r="I71" s="57"/>
      <c r="J71" s="57" t="s">
        <v>137</v>
      </c>
      <c r="K71" s="48" t="s">
        <v>117</v>
      </c>
    </row>
    <row r="72" spans="1:255" customFormat="1" ht="25.5">
      <c r="A72" s="29">
        <f t="shared" ref="A72" si="4">A71+1</f>
        <v>2</v>
      </c>
      <c r="B72" s="44"/>
      <c r="C72" s="31">
        <v>3</v>
      </c>
      <c r="D72" s="37" t="s">
        <v>9</v>
      </c>
      <c r="E72" s="45" t="s">
        <v>133</v>
      </c>
      <c r="F72" s="44"/>
      <c r="G72" s="46"/>
      <c r="H72" s="47" t="s">
        <v>109</v>
      </c>
      <c r="I72" s="47"/>
      <c r="J72" s="55" t="s">
        <v>134</v>
      </c>
      <c r="K72" s="48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  <c r="IU72" s="9"/>
    </row>
  </sheetData>
  <mergeCells count="8">
    <mergeCell ref="A10:K10"/>
    <mergeCell ref="A1:B1"/>
    <mergeCell ref="C1:K1"/>
    <mergeCell ref="A2:B2"/>
    <mergeCell ref="C2:K2"/>
    <mergeCell ref="A3:B3"/>
    <mergeCell ref="C3:E3"/>
    <mergeCell ref="G3:I3"/>
  </mergeCells>
  <pageMargins left="0.39370078740157483" right="0.39370078740157483" top="0.98425196850393704" bottom="0.59055118110236227" header="0.59055118110236227" footer="0.39370078740157483"/>
  <pageSetup paperSize="9" scale="75" firstPageNumber="0" fitToHeight="0" orientation="landscape" r:id="rId1"/>
  <headerFooter>
    <oddHeader>&amp;L&amp;G&amp;C&amp;"Arial,Obyčejné"&amp;12Technická Obchodní Specifikace&amp;"Arial CE,Obyčejné"&amp;10
&amp;"Arial,Tučné"&amp;12&amp;A</oddHeader>
    <oddFooter>&amp;C&amp;"Arial,Obyčejné"Strana 2.2.&amp;P</oddFooter>
  </headerFooter>
  <rowBreaks count="1" manualBreakCount="1">
    <brk id="42" max="10" man="1"/>
  </rowBreaks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41E5B-A681-4077-B2AA-B49977B4AA42}">
  <dimension ref="A1:IU43"/>
  <sheetViews>
    <sheetView view="pageLayout" topLeftCell="A31" zoomScaleNormal="100" workbookViewId="0">
      <selection activeCell="J43" sqref="J4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44075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276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111" t="s">
        <v>262</v>
      </c>
      <c r="F8" s="85"/>
      <c r="G8" s="84" t="s">
        <v>56</v>
      </c>
      <c r="H8" s="86" t="s">
        <v>59</v>
      </c>
      <c r="I8" s="57" t="s">
        <v>278</v>
      </c>
      <c r="J8" s="87"/>
      <c r="K8" s="88"/>
    </row>
    <row r="9" spans="1:255" ht="25.5">
      <c r="A9" s="80">
        <f>A8+1</f>
        <v>2</v>
      </c>
      <c r="B9" s="81"/>
      <c r="C9" s="82">
        <v>2</v>
      </c>
      <c r="D9" s="83" t="s">
        <v>9</v>
      </c>
      <c r="E9" s="111" t="s">
        <v>262</v>
      </c>
      <c r="F9" s="85"/>
      <c r="G9" s="84" t="s">
        <v>56</v>
      </c>
      <c r="H9" s="86" t="s">
        <v>59</v>
      </c>
      <c r="I9" s="57" t="s">
        <v>278</v>
      </c>
      <c r="J9" s="87"/>
      <c r="K9" s="88"/>
    </row>
    <row r="10" spans="1:255">
      <c r="A10" s="80"/>
      <c r="B10" s="81"/>
      <c r="C10" s="82"/>
      <c r="D10" s="83"/>
      <c r="E10" s="111"/>
      <c r="F10" s="85"/>
      <c r="G10" s="84"/>
      <c r="H10" s="86"/>
      <c r="I10" s="57"/>
      <c r="J10" s="87"/>
      <c r="K10" s="88"/>
    </row>
    <row r="11" spans="1:255">
      <c r="A11" s="80"/>
      <c r="B11" s="110" t="s">
        <v>276</v>
      </c>
      <c r="C11" s="82"/>
      <c r="D11" s="83"/>
      <c r="E11" s="84"/>
      <c r="F11" s="85"/>
      <c r="G11" s="84"/>
      <c r="H11" s="86"/>
      <c r="I11" s="87"/>
      <c r="J11" s="87"/>
      <c r="K11" s="88"/>
    </row>
    <row r="12" spans="1:255">
      <c r="A12" s="62" t="s">
        <v>279</v>
      </c>
      <c r="B12" s="81"/>
      <c r="C12" s="82"/>
      <c r="D12" s="83"/>
      <c r="E12" s="84"/>
      <c r="F12" s="85"/>
      <c r="G12" s="84"/>
      <c r="H12" s="86"/>
      <c r="I12" s="87"/>
      <c r="J12" s="87"/>
      <c r="K12" s="88"/>
    </row>
    <row r="13" spans="1:255" s="96" customFormat="1" ht="51">
      <c r="A13" s="80">
        <v>1</v>
      </c>
      <c r="B13" s="90"/>
      <c r="C13" s="82">
        <v>1</v>
      </c>
      <c r="D13" s="83" t="s">
        <v>9</v>
      </c>
      <c r="E13" s="91" t="s">
        <v>143</v>
      </c>
      <c r="F13" s="90"/>
      <c r="G13" s="92"/>
      <c r="H13" s="93"/>
      <c r="I13" s="93"/>
      <c r="J13" s="94"/>
      <c r="K13" s="88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v>2</v>
      </c>
      <c r="B14" s="90"/>
      <c r="C14" s="82">
        <v>1</v>
      </c>
      <c r="D14" s="83" t="s">
        <v>9</v>
      </c>
      <c r="E14" s="91" t="s">
        <v>149</v>
      </c>
      <c r="F14" s="90"/>
      <c r="G14" s="92"/>
      <c r="H14" s="47" t="s">
        <v>223</v>
      </c>
      <c r="I14" s="93"/>
      <c r="J14" s="94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 ht="25.5">
      <c r="A15" s="80">
        <v>3</v>
      </c>
      <c r="B15" s="90"/>
      <c r="C15" s="82">
        <v>1</v>
      </c>
      <c r="D15" s="83" t="s">
        <v>9</v>
      </c>
      <c r="E15" s="91" t="s">
        <v>151</v>
      </c>
      <c r="F15" s="90"/>
      <c r="G15" s="92"/>
      <c r="H15" s="93" t="s">
        <v>54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v>4</v>
      </c>
      <c r="B16" s="90"/>
      <c r="C16" s="82">
        <v>1</v>
      </c>
      <c r="D16" s="83" t="s">
        <v>9</v>
      </c>
      <c r="E16" s="91" t="s">
        <v>80</v>
      </c>
      <c r="F16" s="90"/>
      <c r="G16" s="92"/>
      <c r="H16" s="47" t="s">
        <v>10</v>
      </c>
      <c r="I16" s="104" t="s">
        <v>218</v>
      </c>
      <c r="J16" s="112" t="s">
        <v>209</v>
      </c>
      <c r="K16" s="113" t="s">
        <v>225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5</v>
      </c>
      <c r="B17" s="90"/>
      <c r="C17" s="82">
        <v>1</v>
      </c>
      <c r="D17" s="83" t="s">
        <v>9</v>
      </c>
      <c r="E17" s="91" t="s">
        <v>81</v>
      </c>
      <c r="F17" s="90"/>
      <c r="G17" s="92"/>
      <c r="H17" s="47" t="s">
        <v>10</v>
      </c>
      <c r="I17" s="104" t="s">
        <v>218</v>
      </c>
      <c r="J17" s="112" t="s">
        <v>210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6</v>
      </c>
      <c r="B18" s="90"/>
      <c r="C18" s="82">
        <v>1</v>
      </c>
      <c r="D18" s="83" t="s">
        <v>9</v>
      </c>
      <c r="E18" s="45" t="s">
        <v>222</v>
      </c>
      <c r="F18" s="90"/>
      <c r="G18" s="92"/>
      <c r="H18" s="47" t="s">
        <v>10</v>
      </c>
      <c r="I18" s="104" t="s">
        <v>221</v>
      </c>
      <c r="J18" s="112" t="s">
        <v>211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v>7</v>
      </c>
      <c r="B19" s="90"/>
      <c r="C19" s="82">
        <v>1</v>
      </c>
      <c r="D19" s="83" t="s">
        <v>9</v>
      </c>
      <c r="E19" s="91" t="s">
        <v>86</v>
      </c>
      <c r="F19" s="90"/>
      <c r="G19" s="92"/>
      <c r="H19" s="47" t="s">
        <v>10</v>
      </c>
      <c r="I19" s="104" t="s">
        <v>220</v>
      </c>
      <c r="J19" s="112" t="s">
        <v>212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v>8</v>
      </c>
      <c r="B20" s="90"/>
      <c r="C20" s="82">
        <v>1</v>
      </c>
      <c r="D20" s="83" t="s">
        <v>9</v>
      </c>
      <c r="E20" s="45" t="s">
        <v>219</v>
      </c>
      <c r="F20" s="90"/>
      <c r="G20" s="92"/>
      <c r="H20" s="47" t="s">
        <v>236</v>
      </c>
      <c r="I20" s="104" t="s">
        <v>237</v>
      </c>
      <c r="J20" s="112"/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9</v>
      </c>
      <c r="B21" s="90"/>
      <c r="C21" s="82">
        <v>4</v>
      </c>
      <c r="D21" s="83" t="s">
        <v>9</v>
      </c>
      <c r="E21" s="45" t="s">
        <v>187</v>
      </c>
      <c r="F21" s="90"/>
      <c r="G21" s="92"/>
      <c r="H21" s="47" t="s">
        <v>10</v>
      </c>
      <c r="I21" s="104" t="s">
        <v>218</v>
      </c>
      <c r="J21" s="112" t="s">
        <v>217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v>10</v>
      </c>
      <c r="B22" s="90"/>
      <c r="C22" s="82">
        <v>1</v>
      </c>
      <c r="D22" s="83" t="s">
        <v>9</v>
      </c>
      <c r="E22" s="45" t="s">
        <v>91</v>
      </c>
      <c r="F22" s="90"/>
      <c r="G22" s="92"/>
      <c r="H22" s="47" t="s">
        <v>10</v>
      </c>
      <c r="I22" s="104" t="s">
        <v>218</v>
      </c>
      <c r="J22" s="112" t="s">
        <v>214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11</v>
      </c>
      <c r="B23" s="90"/>
      <c r="C23" s="82">
        <v>2</v>
      </c>
      <c r="D23" s="83" t="s">
        <v>9</v>
      </c>
      <c r="E23" s="45" t="s">
        <v>138</v>
      </c>
      <c r="F23" s="90"/>
      <c r="G23" s="92"/>
      <c r="H23" s="47" t="s">
        <v>10</v>
      </c>
      <c r="I23" s="104" t="s">
        <v>218</v>
      </c>
      <c r="J23" s="112" t="s">
        <v>216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v>12</v>
      </c>
      <c r="B24" s="90"/>
      <c r="C24" s="82">
        <v>1</v>
      </c>
      <c r="D24" s="83" t="s">
        <v>9</v>
      </c>
      <c r="E24" s="91" t="s">
        <v>93</v>
      </c>
      <c r="F24" s="90"/>
      <c r="G24" s="92"/>
      <c r="H24" s="47" t="s">
        <v>10</v>
      </c>
      <c r="I24" s="104" t="s">
        <v>218</v>
      </c>
      <c r="J24" s="112" t="s">
        <v>215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13</v>
      </c>
      <c r="B25" s="90"/>
      <c r="C25" s="82">
        <v>1</v>
      </c>
      <c r="D25" s="83" t="s">
        <v>9</v>
      </c>
      <c r="E25" s="91" t="s">
        <v>95</v>
      </c>
      <c r="F25" s="90"/>
      <c r="G25" s="92"/>
      <c r="H25" s="93"/>
      <c r="I25" s="104"/>
      <c r="J25" s="105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14</v>
      </c>
      <c r="B26" s="90"/>
      <c r="C26" s="82">
        <v>1</v>
      </c>
      <c r="D26" s="83" t="s">
        <v>9</v>
      </c>
      <c r="E26" s="91" t="s">
        <v>97</v>
      </c>
      <c r="F26" s="90"/>
      <c r="G26" s="92"/>
      <c r="H26" s="93"/>
      <c r="I26" s="47" t="s">
        <v>207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v>15</v>
      </c>
      <c r="B27" s="90"/>
      <c r="C27" s="82">
        <v>2</v>
      </c>
      <c r="D27" s="83" t="s">
        <v>9</v>
      </c>
      <c r="E27" s="91" t="s">
        <v>99</v>
      </c>
      <c r="F27" s="90"/>
      <c r="G27" s="92"/>
      <c r="H27" s="93"/>
      <c r="I27" s="47" t="s">
        <v>208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v>16</v>
      </c>
      <c r="B28" s="90"/>
      <c r="C28" s="82">
        <v>5</v>
      </c>
      <c r="D28" s="83" t="s">
        <v>9</v>
      </c>
      <c r="E28" s="91" t="s">
        <v>67</v>
      </c>
      <c r="F28" s="90"/>
      <c r="G28" s="92"/>
      <c r="H28" s="93"/>
      <c r="I28" s="93"/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17</v>
      </c>
      <c r="B29" s="90"/>
      <c r="C29" s="82">
        <v>5</v>
      </c>
      <c r="D29" s="83" t="s">
        <v>9</v>
      </c>
      <c r="E29" s="91" t="s">
        <v>68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v>18</v>
      </c>
      <c r="B30" s="90"/>
      <c r="C30" s="82">
        <v>10</v>
      </c>
      <c r="D30" s="83" t="s">
        <v>9</v>
      </c>
      <c r="E30" s="91" t="s">
        <v>69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v>19</v>
      </c>
      <c r="B31" s="90"/>
      <c r="C31" s="82">
        <v>1</v>
      </c>
      <c r="D31" s="83" t="s">
        <v>9</v>
      </c>
      <c r="E31" s="91" t="s">
        <v>11</v>
      </c>
      <c r="F31" s="90"/>
      <c r="G31" s="92"/>
      <c r="H31" s="93"/>
      <c r="I31" s="93"/>
      <c r="J31" s="94"/>
      <c r="K31" s="88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v>20</v>
      </c>
      <c r="B32" s="90"/>
      <c r="C32" s="82">
        <v>1</v>
      </c>
      <c r="D32" s="83" t="s">
        <v>19</v>
      </c>
      <c r="E32" s="91" t="s">
        <v>70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21</v>
      </c>
      <c r="B33" s="90"/>
      <c r="C33" s="82">
        <v>1</v>
      </c>
      <c r="D33" s="83" t="s">
        <v>19</v>
      </c>
      <c r="E33" s="91" t="s">
        <v>104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v>22</v>
      </c>
      <c r="B34" s="90"/>
      <c r="C34" s="82">
        <v>1</v>
      </c>
      <c r="D34" s="83" t="s">
        <v>19</v>
      </c>
      <c r="E34" s="91" t="s">
        <v>71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v>23</v>
      </c>
      <c r="B35" s="90"/>
      <c r="C35" s="82">
        <v>1</v>
      </c>
      <c r="D35" s="83" t="s">
        <v>19</v>
      </c>
      <c r="E35" s="91" t="s">
        <v>72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v>24</v>
      </c>
      <c r="B36" s="90"/>
      <c r="C36" s="82">
        <v>1</v>
      </c>
      <c r="D36" s="83" t="s">
        <v>19</v>
      </c>
      <c r="E36" s="91" t="s">
        <v>73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25</v>
      </c>
      <c r="B37" s="90"/>
      <c r="C37" s="82">
        <v>1</v>
      </c>
      <c r="D37" s="83" t="s">
        <v>19</v>
      </c>
      <c r="E37" s="91" t="s">
        <v>74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v>26</v>
      </c>
      <c r="B38" s="90"/>
      <c r="C38" s="82">
        <v>1</v>
      </c>
      <c r="D38" s="83" t="s">
        <v>19</v>
      </c>
      <c r="E38" s="91" t="s">
        <v>75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v>27</v>
      </c>
      <c r="B39" s="90"/>
      <c r="C39" s="82">
        <v>1</v>
      </c>
      <c r="D39" s="83" t="s">
        <v>9</v>
      </c>
      <c r="E39" s="91" t="s">
        <v>13</v>
      </c>
      <c r="F39" s="90"/>
      <c r="G39" s="92"/>
      <c r="H39" s="93" t="s">
        <v>12</v>
      </c>
      <c r="I39" s="93" t="s">
        <v>14</v>
      </c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 ht="25.5">
      <c r="A40" s="80">
        <v>28</v>
      </c>
      <c r="B40" s="90"/>
      <c r="C40" s="82">
        <v>2</v>
      </c>
      <c r="D40" s="83" t="s">
        <v>9</v>
      </c>
      <c r="E40" s="91" t="s">
        <v>15</v>
      </c>
      <c r="F40" s="90"/>
      <c r="G40" s="92"/>
      <c r="H40" s="93" t="s">
        <v>12</v>
      </c>
      <c r="I40" s="97" t="s">
        <v>103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v>29</v>
      </c>
      <c r="B41" s="90"/>
      <c r="C41" s="82">
        <v>2</v>
      </c>
      <c r="D41" s="83" t="s">
        <v>9</v>
      </c>
      <c r="E41" s="91" t="s">
        <v>76</v>
      </c>
      <c r="F41" s="90"/>
      <c r="G41" s="92"/>
      <c r="H41" s="93"/>
      <c r="I41" s="93"/>
      <c r="J41" s="94"/>
      <c r="K41" s="88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 ht="25.5">
      <c r="A42" s="80">
        <v>30</v>
      </c>
      <c r="B42" s="90"/>
      <c r="C42" s="82">
        <v>14</v>
      </c>
      <c r="D42" s="83" t="s">
        <v>9</v>
      </c>
      <c r="E42" s="91" t="s">
        <v>77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38.25">
      <c r="A43" s="80">
        <v>31</v>
      </c>
      <c r="B43" s="90"/>
      <c r="C43" s="82">
        <v>1</v>
      </c>
      <c r="D43" s="83" t="s">
        <v>9</v>
      </c>
      <c r="E43" s="91" t="s">
        <v>78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8:I19">
    <cfRule type="expression" priority="7" stopIfTrue="1">
      <formula>$D18&gt;0</formula>
    </cfRule>
    <cfRule type="expression" dxfId="91" priority="8" stopIfTrue="1">
      <formula>$B18="Dod/Výk"</formula>
    </cfRule>
    <cfRule type="expression" dxfId="90" priority="9" stopIfTrue="1">
      <formula>$B18="dodávka"</formula>
    </cfRule>
  </conditionalFormatting>
  <conditionalFormatting sqref="J19">
    <cfRule type="expression" priority="4" stopIfTrue="1">
      <formula>$D19&gt;0</formula>
    </cfRule>
    <cfRule type="expression" dxfId="89" priority="5" stopIfTrue="1">
      <formula>$B19="Dod/Výk"</formula>
    </cfRule>
    <cfRule type="expression" dxfId="88" priority="6" stopIfTrue="1">
      <formula>$B19="dodávka"</formula>
    </cfRule>
  </conditionalFormatting>
  <conditionalFormatting sqref="J18">
    <cfRule type="expression" priority="1" stopIfTrue="1">
      <formula>$D18&gt;0</formula>
    </cfRule>
    <cfRule type="expression" dxfId="87" priority="2" stopIfTrue="1">
      <formula>$B18="Dod/Výk"</formula>
    </cfRule>
    <cfRule type="expression" dxfId="86" priority="3" stopIfTrue="1">
      <formula>$B18="dodávka"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&amp;L&amp;G&amp;CTechnická Obchodní Specifikace
&amp;A</oddHeader>
    <oddFooter>&amp;CStrana 2.20.&amp;P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812B1-1264-4B1C-9622-D35A14B990ED}">
  <sheetPr>
    <pageSetUpPr fitToPage="1"/>
  </sheetPr>
  <dimension ref="A1:IU44"/>
  <sheetViews>
    <sheetView view="pageLayout" topLeftCell="B1" zoomScaleNormal="100" workbookViewId="0">
      <selection activeCell="I41" sqref="I41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44075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280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111" t="s">
        <v>262</v>
      </c>
      <c r="F8" s="85"/>
      <c r="G8" s="84" t="s">
        <v>56</v>
      </c>
      <c r="H8" s="86" t="s">
        <v>59</v>
      </c>
      <c r="I8" s="57" t="s">
        <v>278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226</v>
      </c>
      <c r="F9" s="85"/>
      <c r="G9" s="84" t="s">
        <v>56</v>
      </c>
      <c r="H9" s="86" t="s">
        <v>59</v>
      </c>
      <c r="I9" s="57" t="s">
        <v>278</v>
      </c>
      <c r="J9" s="87"/>
      <c r="K9" s="88"/>
    </row>
    <row r="10" spans="1:255" ht="25.5">
      <c r="A10" s="80">
        <f>A9+1</f>
        <v>3</v>
      </c>
      <c r="B10" s="81"/>
      <c r="C10" s="82">
        <v>1</v>
      </c>
      <c r="D10" s="83" t="s">
        <v>9</v>
      </c>
      <c r="E10" s="111" t="s">
        <v>122</v>
      </c>
      <c r="F10" s="85"/>
      <c r="G10" s="84" t="s">
        <v>56</v>
      </c>
      <c r="H10" s="86" t="s">
        <v>59</v>
      </c>
      <c r="I10" s="57" t="s">
        <v>278</v>
      </c>
      <c r="J10" s="87"/>
      <c r="K10" s="88"/>
    </row>
    <row r="11" spans="1:255" ht="25.5">
      <c r="A11" s="80">
        <f t="shared" ref="A11:A12" si="0">A10+1</f>
        <v>4</v>
      </c>
      <c r="B11" s="81"/>
      <c r="C11" s="82">
        <v>2</v>
      </c>
      <c r="D11" s="83" t="s">
        <v>9</v>
      </c>
      <c r="E11" s="111" t="s">
        <v>58</v>
      </c>
      <c r="F11" s="85"/>
      <c r="G11" s="84" t="s">
        <v>56</v>
      </c>
      <c r="H11" s="86" t="s">
        <v>59</v>
      </c>
      <c r="I11" s="57" t="s">
        <v>278</v>
      </c>
      <c r="J11" s="87"/>
      <c r="K11" s="88"/>
    </row>
    <row r="12" spans="1:255" ht="25.5">
      <c r="A12" s="80">
        <f t="shared" si="0"/>
        <v>5</v>
      </c>
      <c r="B12" s="81"/>
      <c r="C12" s="82">
        <v>1</v>
      </c>
      <c r="D12" s="83" t="s">
        <v>9</v>
      </c>
      <c r="E12" s="111" t="s">
        <v>281</v>
      </c>
      <c r="F12" s="85"/>
      <c r="G12" s="84" t="s">
        <v>56</v>
      </c>
      <c r="H12" s="86" t="s">
        <v>59</v>
      </c>
      <c r="I12" s="57" t="s">
        <v>278</v>
      </c>
      <c r="J12" s="87"/>
      <c r="K12" s="88"/>
    </row>
    <row r="13" spans="1:255">
      <c r="A13" s="80"/>
      <c r="B13" s="81"/>
      <c r="C13" s="82"/>
      <c r="D13" s="83"/>
      <c r="E13" s="111"/>
      <c r="F13" s="85"/>
      <c r="G13" s="84"/>
      <c r="H13" s="86"/>
      <c r="I13" s="57"/>
      <c r="J13" s="87"/>
      <c r="K13" s="88"/>
    </row>
    <row r="14" spans="1:255">
      <c r="A14" s="80"/>
      <c r="B14" s="110" t="s">
        <v>280</v>
      </c>
      <c r="C14" s="82"/>
      <c r="D14" s="83"/>
      <c r="E14" s="84"/>
      <c r="F14" s="85"/>
      <c r="G14" s="84"/>
      <c r="H14" s="86"/>
      <c r="I14" s="87"/>
      <c r="J14" s="87"/>
      <c r="K14" s="88"/>
    </row>
    <row r="15" spans="1:255">
      <c r="A15" s="62" t="s">
        <v>282</v>
      </c>
      <c r="B15" s="81"/>
      <c r="C15" s="82"/>
      <c r="D15" s="83"/>
      <c r="E15" s="84"/>
      <c r="F15" s="85"/>
      <c r="G15" s="84"/>
      <c r="H15" s="86"/>
      <c r="I15" s="87"/>
      <c r="J15" s="87"/>
      <c r="K15" s="88"/>
    </row>
    <row r="16" spans="1:255" s="96" customFormat="1">
      <c r="A16" s="80">
        <v>1</v>
      </c>
      <c r="B16" s="90"/>
      <c r="C16" s="82">
        <v>1</v>
      </c>
      <c r="D16" s="83" t="s">
        <v>9</v>
      </c>
      <c r="E16" s="91" t="s">
        <v>149</v>
      </c>
      <c r="F16" s="90"/>
      <c r="G16" s="92"/>
      <c r="H16" s="47" t="s">
        <v>223</v>
      </c>
      <c r="I16" s="93"/>
      <c r="J16" s="94"/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 ht="25.5">
      <c r="A17" s="80">
        <v>2</v>
      </c>
      <c r="B17" s="90"/>
      <c r="C17" s="82">
        <v>1</v>
      </c>
      <c r="D17" s="83" t="s">
        <v>9</v>
      </c>
      <c r="E17" s="91" t="s">
        <v>151</v>
      </c>
      <c r="F17" s="90"/>
      <c r="G17" s="92"/>
      <c r="H17" s="93" t="s">
        <v>54</v>
      </c>
      <c r="I17" s="93"/>
      <c r="J17" s="94"/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v>3</v>
      </c>
      <c r="B18" s="90"/>
      <c r="C18" s="82">
        <v>1</v>
      </c>
      <c r="D18" s="83" t="s">
        <v>9</v>
      </c>
      <c r="E18" s="91" t="s">
        <v>81</v>
      </c>
      <c r="F18" s="90"/>
      <c r="G18" s="92"/>
      <c r="H18" s="47" t="s">
        <v>10</v>
      </c>
      <c r="I18" s="104" t="s">
        <v>218</v>
      </c>
      <c r="J18" s="112" t="s">
        <v>210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v>4</v>
      </c>
      <c r="B19" s="90"/>
      <c r="C19" s="82">
        <v>1</v>
      </c>
      <c r="D19" s="83" t="s">
        <v>9</v>
      </c>
      <c r="E19" s="45" t="s">
        <v>222</v>
      </c>
      <c r="F19" s="90"/>
      <c r="G19" s="92"/>
      <c r="H19" s="47" t="s">
        <v>10</v>
      </c>
      <c r="I19" s="104" t="s">
        <v>221</v>
      </c>
      <c r="J19" s="112" t="s">
        <v>211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v>5</v>
      </c>
      <c r="B20" s="90"/>
      <c r="C20" s="82">
        <v>1</v>
      </c>
      <c r="D20" s="83" t="s">
        <v>9</v>
      </c>
      <c r="E20" s="91" t="s">
        <v>86</v>
      </c>
      <c r="F20" s="90"/>
      <c r="G20" s="92"/>
      <c r="H20" s="47" t="s">
        <v>10</v>
      </c>
      <c r="I20" s="104" t="s">
        <v>220</v>
      </c>
      <c r="J20" s="112" t="s">
        <v>212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6</v>
      </c>
      <c r="B21" s="90"/>
      <c r="C21" s="82">
        <v>1</v>
      </c>
      <c r="D21" s="83" t="s">
        <v>9</v>
      </c>
      <c r="E21" s="45" t="s">
        <v>219</v>
      </c>
      <c r="F21" s="90"/>
      <c r="G21" s="92"/>
      <c r="H21" s="47" t="s">
        <v>236</v>
      </c>
      <c r="I21" s="104" t="s">
        <v>237</v>
      </c>
      <c r="J21" s="112"/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v>7</v>
      </c>
      <c r="B22" s="90"/>
      <c r="C22" s="82">
        <v>6</v>
      </c>
      <c r="D22" s="83" t="s">
        <v>9</v>
      </c>
      <c r="E22" s="45" t="s">
        <v>187</v>
      </c>
      <c r="F22" s="90"/>
      <c r="G22" s="92"/>
      <c r="H22" s="47" t="s">
        <v>10</v>
      </c>
      <c r="I22" s="104" t="s">
        <v>218</v>
      </c>
      <c r="J22" s="112" t="s">
        <v>217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v>8</v>
      </c>
      <c r="B23" s="90"/>
      <c r="C23" s="82">
        <v>1</v>
      </c>
      <c r="D23" s="83" t="s">
        <v>9</v>
      </c>
      <c r="E23" s="45" t="s">
        <v>91</v>
      </c>
      <c r="F23" s="90"/>
      <c r="G23" s="92"/>
      <c r="H23" s="47" t="s">
        <v>10</v>
      </c>
      <c r="I23" s="104" t="s">
        <v>218</v>
      </c>
      <c r="J23" s="112" t="s">
        <v>214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v>9</v>
      </c>
      <c r="B24" s="90"/>
      <c r="C24" s="82">
        <v>2</v>
      </c>
      <c r="D24" s="83" t="s">
        <v>9</v>
      </c>
      <c r="E24" s="45" t="s">
        <v>138</v>
      </c>
      <c r="F24" s="90"/>
      <c r="G24" s="92"/>
      <c r="H24" s="47" t="s">
        <v>10</v>
      </c>
      <c r="I24" s="104" t="s">
        <v>218</v>
      </c>
      <c r="J24" s="112" t="s">
        <v>216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10</v>
      </c>
      <c r="B25" s="90"/>
      <c r="C25" s="82">
        <v>1</v>
      </c>
      <c r="D25" s="83" t="s">
        <v>9</v>
      </c>
      <c r="E25" s="91" t="s">
        <v>93</v>
      </c>
      <c r="F25" s="90"/>
      <c r="G25" s="92"/>
      <c r="H25" s="47" t="s">
        <v>10</v>
      </c>
      <c r="I25" s="104" t="s">
        <v>218</v>
      </c>
      <c r="J25" s="112" t="s">
        <v>215</v>
      </c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11</v>
      </c>
      <c r="B26" s="90"/>
      <c r="C26" s="82">
        <v>1</v>
      </c>
      <c r="D26" s="83" t="s">
        <v>9</v>
      </c>
      <c r="E26" s="91" t="s">
        <v>95</v>
      </c>
      <c r="F26" s="90"/>
      <c r="G26" s="92"/>
      <c r="H26" s="93"/>
      <c r="I26" s="104"/>
      <c r="J26" s="105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v>12</v>
      </c>
      <c r="B27" s="90"/>
      <c r="C27" s="82">
        <v>1</v>
      </c>
      <c r="D27" s="83" t="s">
        <v>9</v>
      </c>
      <c r="E27" s="91" t="s">
        <v>97</v>
      </c>
      <c r="F27" s="90"/>
      <c r="G27" s="92"/>
      <c r="H27" s="93"/>
      <c r="I27" s="47" t="s">
        <v>207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v>13</v>
      </c>
      <c r="B28" s="90"/>
      <c r="C28" s="82">
        <v>2</v>
      </c>
      <c r="D28" s="83" t="s">
        <v>9</v>
      </c>
      <c r="E28" s="91" t="s">
        <v>99</v>
      </c>
      <c r="F28" s="90"/>
      <c r="G28" s="92"/>
      <c r="H28" s="93"/>
      <c r="I28" s="47" t="s">
        <v>208</v>
      </c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14</v>
      </c>
      <c r="B29" s="90"/>
      <c r="C29" s="82">
        <v>5</v>
      </c>
      <c r="D29" s="83" t="s">
        <v>9</v>
      </c>
      <c r="E29" s="91" t="s">
        <v>67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v>15</v>
      </c>
      <c r="B30" s="90"/>
      <c r="C30" s="82">
        <v>5</v>
      </c>
      <c r="D30" s="83" t="s">
        <v>9</v>
      </c>
      <c r="E30" s="91" t="s">
        <v>68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v>16</v>
      </c>
      <c r="B31" s="90"/>
      <c r="C31" s="82">
        <v>10</v>
      </c>
      <c r="D31" s="83" t="s">
        <v>9</v>
      </c>
      <c r="E31" s="91" t="s">
        <v>69</v>
      </c>
      <c r="F31" s="90"/>
      <c r="G31" s="92"/>
      <c r="H31" s="93"/>
      <c r="I31" s="93"/>
      <c r="J31" s="94"/>
      <c r="K31" s="88" t="s">
        <v>18</v>
      </c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v>17</v>
      </c>
      <c r="B32" s="90"/>
      <c r="C32" s="82">
        <v>1</v>
      </c>
      <c r="D32" s="83" t="s">
        <v>9</v>
      </c>
      <c r="E32" s="91" t="s">
        <v>11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18</v>
      </c>
      <c r="B33" s="90"/>
      <c r="C33" s="82">
        <v>1</v>
      </c>
      <c r="D33" s="83" t="s">
        <v>19</v>
      </c>
      <c r="E33" s="91" t="s">
        <v>70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v>19</v>
      </c>
      <c r="B34" s="90"/>
      <c r="C34" s="82">
        <v>1</v>
      </c>
      <c r="D34" s="83" t="s">
        <v>19</v>
      </c>
      <c r="E34" s="91" t="s">
        <v>104</v>
      </c>
      <c r="F34" s="90"/>
      <c r="G34" s="92"/>
      <c r="H34" s="93"/>
      <c r="I34" s="93"/>
      <c r="J34" s="94"/>
      <c r="K34" s="88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v>20</v>
      </c>
      <c r="B35" s="90"/>
      <c r="C35" s="82">
        <v>1</v>
      </c>
      <c r="D35" s="83" t="s">
        <v>19</v>
      </c>
      <c r="E35" s="91" t="s">
        <v>71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v>21</v>
      </c>
      <c r="B36" s="90"/>
      <c r="C36" s="82">
        <v>1</v>
      </c>
      <c r="D36" s="83" t="s">
        <v>19</v>
      </c>
      <c r="E36" s="91" t="s">
        <v>72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22</v>
      </c>
      <c r="B37" s="90"/>
      <c r="C37" s="82">
        <v>1</v>
      </c>
      <c r="D37" s="83" t="s">
        <v>19</v>
      </c>
      <c r="E37" s="91" t="s">
        <v>73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v>23</v>
      </c>
      <c r="B38" s="90"/>
      <c r="C38" s="82">
        <v>1</v>
      </c>
      <c r="D38" s="83" t="s">
        <v>19</v>
      </c>
      <c r="E38" s="91" t="s">
        <v>74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v>24</v>
      </c>
      <c r="B39" s="90"/>
      <c r="C39" s="82">
        <v>1</v>
      </c>
      <c r="D39" s="83" t="s">
        <v>19</v>
      </c>
      <c r="E39" s="91" t="s">
        <v>75</v>
      </c>
      <c r="F39" s="90"/>
      <c r="G39" s="92"/>
      <c r="H39" s="93"/>
      <c r="I39" s="93"/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>
      <c r="A40" s="80">
        <v>25</v>
      </c>
      <c r="B40" s="90"/>
      <c r="C40" s="82">
        <v>1</v>
      </c>
      <c r="D40" s="83" t="s">
        <v>9</v>
      </c>
      <c r="E40" s="91" t="s">
        <v>13</v>
      </c>
      <c r="F40" s="90"/>
      <c r="G40" s="92"/>
      <c r="H40" s="93" t="s">
        <v>12</v>
      </c>
      <c r="I40" s="93" t="s">
        <v>14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 ht="25.5">
      <c r="A41" s="80">
        <v>26</v>
      </c>
      <c r="B41" s="90"/>
      <c r="C41" s="82">
        <v>2</v>
      </c>
      <c r="D41" s="83" t="s">
        <v>9</v>
      </c>
      <c r="E41" s="91" t="s">
        <v>15</v>
      </c>
      <c r="F41" s="90"/>
      <c r="G41" s="92"/>
      <c r="H41" s="93" t="s">
        <v>12</v>
      </c>
      <c r="I41" s="97" t="s">
        <v>103</v>
      </c>
      <c r="J41" s="94"/>
      <c r="K41" s="88" t="s">
        <v>18</v>
      </c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>
      <c r="A42" s="80">
        <v>27</v>
      </c>
      <c r="B42" s="90"/>
      <c r="C42" s="82">
        <v>2</v>
      </c>
      <c r="D42" s="83" t="s">
        <v>9</v>
      </c>
      <c r="E42" s="91" t="s">
        <v>76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25.5">
      <c r="A43" s="80">
        <v>28</v>
      </c>
      <c r="B43" s="90"/>
      <c r="C43" s="82">
        <v>14</v>
      </c>
      <c r="D43" s="83" t="s">
        <v>9</v>
      </c>
      <c r="E43" s="91" t="s">
        <v>77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 ht="38.25">
      <c r="A44" s="80">
        <v>29</v>
      </c>
      <c r="B44" s="90"/>
      <c r="C44" s="82">
        <v>1</v>
      </c>
      <c r="D44" s="83" t="s">
        <v>9</v>
      </c>
      <c r="E44" s="91" t="s">
        <v>78</v>
      </c>
      <c r="F44" s="90"/>
      <c r="G44" s="92"/>
      <c r="H44" s="93"/>
      <c r="I44" s="93"/>
      <c r="J44" s="94"/>
      <c r="K44" s="88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9:I20">
    <cfRule type="expression" priority="7" stopIfTrue="1">
      <formula>$D19&gt;0</formula>
    </cfRule>
    <cfRule type="expression" dxfId="85" priority="8" stopIfTrue="1">
      <formula>$B19="Dod/Výk"</formula>
    </cfRule>
    <cfRule type="expression" dxfId="84" priority="9" stopIfTrue="1">
      <formula>$B19="dodávka"</formula>
    </cfRule>
  </conditionalFormatting>
  <conditionalFormatting sqref="J20">
    <cfRule type="expression" priority="4" stopIfTrue="1">
      <formula>$D20&gt;0</formula>
    </cfRule>
    <cfRule type="expression" dxfId="83" priority="5" stopIfTrue="1">
      <formula>$B20="Dod/Výk"</formula>
    </cfRule>
    <cfRule type="expression" dxfId="82" priority="6" stopIfTrue="1">
      <formula>$B20="dodávka"</formula>
    </cfRule>
  </conditionalFormatting>
  <conditionalFormatting sqref="J19">
    <cfRule type="expression" priority="1" stopIfTrue="1">
      <formula>$D19&gt;0</formula>
    </cfRule>
    <cfRule type="expression" dxfId="81" priority="2" stopIfTrue="1">
      <formula>$B19="Dod/Výk"</formula>
    </cfRule>
    <cfRule type="expression" dxfId="80" priority="3" stopIfTrue="1">
      <formula>$B19="dodávka"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&amp;L&amp;G&amp;CTechnická Obchodní Specifikace
&amp;A</oddHeader>
    <oddFooter>&amp;CStrana 2.21.&amp;P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26A23-D87E-4B7F-B6FB-85569A38B505}">
  <sheetPr>
    <pageSetUpPr fitToPage="1"/>
  </sheetPr>
  <dimension ref="A1:IU22"/>
  <sheetViews>
    <sheetView tabSelected="1" view="pageLayout" zoomScaleNormal="100" workbookViewId="0">
      <selection activeCell="D31" sqref="D31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44545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117" t="s">
        <v>0</v>
      </c>
      <c r="B5" s="118" t="s">
        <v>1</v>
      </c>
      <c r="C5" s="119" t="s">
        <v>16</v>
      </c>
      <c r="D5" s="119" t="s">
        <v>2</v>
      </c>
      <c r="E5" s="120" t="s">
        <v>3</v>
      </c>
      <c r="F5" s="120" t="s">
        <v>17</v>
      </c>
      <c r="G5" s="120" t="s">
        <v>4</v>
      </c>
      <c r="H5" s="120" t="s">
        <v>5</v>
      </c>
      <c r="I5" s="120" t="s">
        <v>6</v>
      </c>
      <c r="J5" s="120" t="s">
        <v>7</v>
      </c>
      <c r="K5" s="121" t="s">
        <v>8</v>
      </c>
    </row>
    <row r="6" spans="1:255" s="78" customFormat="1">
      <c r="A6" s="122"/>
      <c r="B6" s="123" t="s">
        <v>287</v>
      </c>
      <c r="C6" s="124"/>
      <c r="D6" s="124"/>
      <c r="E6" s="124"/>
      <c r="F6" s="124"/>
      <c r="G6" s="124"/>
      <c r="H6" s="124"/>
      <c r="I6" s="124"/>
      <c r="J6" s="124"/>
      <c r="K6" s="125"/>
    </row>
    <row r="7" spans="1:255" s="96" customFormat="1">
      <c r="A7" s="126">
        <v>1</v>
      </c>
      <c r="B7" s="90"/>
      <c r="C7" s="82">
        <v>32</v>
      </c>
      <c r="D7" s="83" t="s">
        <v>9</v>
      </c>
      <c r="E7" s="45" t="s">
        <v>288</v>
      </c>
      <c r="F7" s="90"/>
      <c r="G7" s="92"/>
      <c r="H7" s="47" t="s">
        <v>289</v>
      </c>
      <c r="I7" s="93"/>
      <c r="J7" s="94">
        <v>48290204</v>
      </c>
      <c r="K7" s="127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C7" s="95"/>
      <c r="ED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S7" s="95"/>
      <c r="ET7" s="95"/>
      <c r="EU7" s="95"/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  <c r="FR7" s="95"/>
      <c r="FS7" s="95"/>
      <c r="FT7" s="95"/>
      <c r="FU7" s="95"/>
      <c r="FV7" s="95"/>
      <c r="FW7" s="95"/>
      <c r="FX7" s="95"/>
      <c r="FY7" s="95"/>
      <c r="FZ7" s="95"/>
      <c r="GA7" s="95"/>
      <c r="GB7" s="95"/>
      <c r="GC7" s="95"/>
      <c r="GD7" s="95"/>
      <c r="GE7" s="95"/>
      <c r="GF7" s="95"/>
      <c r="GG7" s="95"/>
      <c r="GH7" s="95"/>
      <c r="GI7" s="95"/>
      <c r="GJ7" s="95"/>
      <c r="GK7" s="95"/>
      <c r="GL7" s="95"/>
      <c r="GM7" s="95"/>
      <c r="GN7" s="95"/>
      <c r="GO7" s="95"/>
      <c r="GP7" s="95"/>
      <c r="GQ7" s="95"/>
      <c r="GR7" s="95"/>
      <c r="GS7" s="95"/>
      <c r="GT7" s="95"/>
      <c r="GU7" s="95"/>
      <c r="GV7" s="95"/>
      <c r="GW7" s="95"/>
      <c r="GX7" s="95"/>
      <c r="GY7" s="95"/>
      <c r="GZ7" s="95"/>
      <c r="HA7" s="95"/>
      <c r="HB7" s="95"/>
      <c r="HC7" s="95"/>
      <c r="HD7" s="95"/>
      <c r="HE7" s="95"/>
      <c r="HF7" s="95"/>
      <c r="HG7" s="95"/>
      <c r="HH7" s="95"/>
      <c r="HI7" s="95"/>
      <c r="HJ7" s="95"/>
      <c r="HK7" s="95"/>
      <c r="HL7" s="95"/>
      <c r="HM7" s="95"/>
      <c r="HN7" s="95"/>
      <c r="HO7" s="95"/>
      <c r="HP7" s="95"/>
      <c r="HQ7" s="95"/>
      <c r="HR7" s="95"/>
      <c r="HS7" s="95"/>
      <c r="HT7" s="95"/>
      <c r="HU7" s="95"/>
      <c r="HV7" s="95"/>
      <c r="HW7" s="95"/>
      <c r="HX7" s="95"/>
      <c r="HY7" s="95"/>
      <c r="HZ7" s="95"/>
      <c r="IA7" s="95"/>
      <c r="IB7" s="95"/>
      <c r="IC7" s="95"/>
      <c r="ID7" s="95"/>
      <c r="IE7" s="95"/>
      <c r="IF7" s="95"/>
      <c r="IG7" s="95"/>
      <c r="IH7" s="95"/>
      <c r="II7" s="95"/>
      <c r="IJ7" s="95"/>
      <c r="IK7" s="95"/>
      <c r="IL7" s="95"/>
      <c r="IM7" s="95"/>
      <c r="IN7" s="95"/>
      <c r="IO7" s="95"/>
      <c r="IP7" s="95"/>
      <c r="IQ7" s="95"/>
      <c r="IR7" s="95"/>
      <c r="IS7" s="95"/>
      <c r="IT7" s="95"/>
      <c r="IU7" s="95"/>
    </row>
    <row r="8" spans="1:255" s="96" customFormat="1">
      <c r="A8" s="126">
        <v>2</v>
      </c>
      <c r="B8" s="90"/>
      <c r="C8" s="82">
        <v>32</v>
      </c>
      <c r="D8" s="83" t="s">
        <v>9</v>
      </c>
      <c r="E8" s="45" t="s">
        <v>290</v>
      </c>
      <c r="F8" s="90"/>
      <c r="G8" s="92"/>
      <c r="H8" s="47" t="s">
        <v>289</v>
      </c>
      <c r="I8" s="93"/>
      <c r="J8" s="94">
        <v>48290102</v>
      </c>
      <c r="K8" s="127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95"/>
      <c r="DM8" s="95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95"/>
      <c r="EL8" s="95"/>
      <c r="EM8" s="95"/>
      <c r="EN8" s="95"/>
      <c r="EO8" s="95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  <c r="FN8" s="95"/>
      <c r="FO8" s="95"/>
      <c r="FP8" s="95"/>
      <c r="FQ8" s="95"/>
      <c r="FR8" s="95"/>
      <c r="FS8" s="95"/>
      <c r="FT8" s="95"/>
      <c r="FU8" s="95"/>
      <c r="FV8" s="95"/>
      <c r="FW8" s="95"/>
      <c r="FX8" s="95"/>
      <c r="FY8" s="95"/>
      <c r="FZ8" s="95"/>
      <c r="GA8" s="95"/>
      <c r="GB8" s="95"/>
      <c r="GC8" s="95"/>
      <c r="GD8" s="95"/>
      <c r="GE8" s="95"/>
      <c r="GF8" s="95"/>
      <c r="GG8" s="95"/>
      <c r="GH8" s="95"/>
      <c r="GI8" s="95"/>
      <c r="GJ8" s="95"/>
      <c r="GK8" s="95"/>
      <c r="GL8" s="95"/>
      <c r="GM8" s="95"/>
      <c r="GN8" s="95"/>
      <c r="GO8" s="95"/>
      <c r="GP8" s="95"/>
      <c r="GQ8" s="95"/>
      <c r="GR8" s="95"/>
      <c r="GS8" s="95"/>
      <c r="GT8" s="95"/>
      <c r="GU8" s="95"/>
      <c r="GV8" s="95"/>
      <c r="GW8" s="95"/>
      <c r="GX8" s="95"/>
      <c r="GY8" s="95"/>
      <c r="GZ8" s="95"/>
      <c r="HA8" s="95"/>
      <c r="HB8" s="95"/>
      <c r="HC8" s="95"/>
      <c r="HD8" s="95"/>
      <c r="HE8" s="95"/>
      <c r="HF8" s="95"/>
      <c r="HG8" s="95"/>
      <c r="HH8" s="95"/>
      <c r="HI8" s="95"/>
      <c r="HJ8" s="95"/>
      <c r="HK8" s="95"/>
      <c r="HL8" s="95"/>
      <c r="HM8" s="95"/>
      <c r="HN8" s="95"/>
      <c r="HO8" s="95"/>
      <c r="HP8" s="95"/>
      <c r="HQ8" s="95"/>
      <c r="HR8" s="95"/>
      <c r="HS8" s="95"/>
      <c r="HT8" s="95"/>
      <c r="HU8" s="95"/>
      <c r="HV8" s="95"/>
      <c r="HW8" s="95"/>
      <c r="HX8" s="95"/>
      <c r="HY8" s="95"/>
      <c r="HZ8" s="95"/>
      <c r="IA8" s="95"/>
      <c r="IB8" s="95"/>
      <c r="IC8" s="95"/>
      <c r="ID8" s="95"/>
      <c r="IE8" s="95"/>
      <c r="IF8" s="95"/>
      <c r="IG8" s="95"/>
      <c r="IH8" s="95"/>
      <c r="II8" s="95"/>
      <c r="IJ8" s="95"/>
      <c r="IK8" s="95"/>
      <c r="IL8" s="95"/>
      <c r="IM8" s="95"/>
      <c r="IN8" s="95"/>
      <c r="IO8" s="95"/>
      <c r="IP8" s="95"/>
      <c r="IQ8" s="95"/>
      <c r="IR8" s="95"/>
      <c r="IS8" s="95"/>
      <c r="IT8" s="95"/>
      <c r="IU8" s="95"/>
    </row>
    <row r="9" spans="1:255" s="96" customFormat="1">
      <c r="A9" s="126">
        <v>3</v>
      </c>
      <c r="B9" s="90"/>
      <c r="C9" s="82">
        <v>60</v>
      </c>
      <c r="D9" s="83" t="s">
        <v>9</v>
      </c>
      <c r="E9" s="45" t="s">
        <v>291</v>
      </c>
      <c r="F9" s="90"/>
      <c r="G9" s="92"/>
      <c r="H9" s="47" t="s">
        <v>289</v>
      </c>
      <c r="I9" s="104"/>
      <c r="J9" s="112">
        <v>48290130</v>
      </c>
      <c r="K9" s="127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  <c r="HU9" s="95"/>
      <c r="HV9" s="95"/>
      <c r="HW9" s="95"/>
      <c r="HX9" s="95"/>
      <c r="HY9" s="95"/>
      <c r="HZ9" s="95"/>
      <c r="IA9" s="95"/>
      <c r="IB9" s="95"/>
      <c r="IC9" s="95"/>
      <c r="ID9" s="95"/>
      <c r="IE9" s="95"/>
      <c r="IF9" s="95"/>
      <c r="IG9" s="95"/>
      <c r="IH9" s="95"/>
      <c r="II9" s="95"/>
      <c r="IJ9" s="95"/>
      <c r="IK9" s="95"/>
      <c r="IL9" s="95"/>
      <c r="IM9" s="95"/>
      <c r="IN9" s="95"/>
      <c r="IO9" s="95"/>
      <c r="IP9" s="95"/>
      <c r="IQ9" s="95"/>
      <c r="IR9" s="95"/>
      <c r="IS9" s="95"/>
      <c r="IT9" s="95"/>
      <c r="IU9" s="95"/>
    </row>
    <row r="10" spans="1:255" s="96" customFormat="1">
      <c r="A10" s="126">
        <v>4</v>
      </c>
      <c r="B10" s="90"/>
      <c r="C10" s="82">
        <v>28</v>
      </c>
      <c r="D10" s="83" t="s">
        <v>9</v>
      </c>
      <c r="E10" s="45" t="s">
        <v>293</v>
      </c>
      <c r="F10" s="90"/>
      <c r="G10" s="92"/>
      <c r="H10" s="47" t="s">
        <v>289</v>
      </c>
      <c r="I10" s="104"/>
      <c r="J10" s="112">
        <v>48290102</v>
      </c>
      <c r="K10" s="127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  <c r="GM10" s="95"/>
      <c r="GN10" s="95"/>
      <c r="GO10" s="95"/>
      <c r="GP10" s="95"/>
      <c r="GQ10" s="95"/>
      <c r="GR10" s="95"/>
      <c r="GS10" s="95"/>
      <c r="GT10" s="95"/>
      <c r="GU10" s="95"/>
      <c r="GV10" s="95"/>
      <c r="GW10" s="95"/>
      <c r="GX10" s="95"/>
      <c r="GY10" s="95"/>
      <c r="GZ10" s="95"/>
      <c r="HA10" s="95"/>
      <c r="HB10" s="95"/>
      <c r="HC10" s="95"/>
      <c r="HD10" s="95"/>
      <c r="HE10" s="95"/>
      <c r="HF10" s="95"/>
      <c r="HG10" s="95"/>
      <c r="HH10" s="95"/>
      <c r="HI10" s="95"/>
      <c r="HJ10" s="95"/>
      <c r="HK10" s="95"/>
      <c r="HL10" s="95"/>
      <c r="HM10" s="95"/>
      <c r="HN10" s="95"/>
      <c r="HO10" s="95"/>
      <c r="HP10" s="95"/>
      <c r="HQ10" s="95"/>
      <c r="HR10" s="95"/>
      <c r="HS10" s="95"/>
      <c r="HT10" s="95"/>
      <c r="HU10" s="95"/>
      <c r="HV10" s="95"/>
      <c r="HW10" s="95"/>
      <c r="HX10" s="95"/>
      <c r="HY10" s="95"/>
      <c r="HZ10" s="95"/>
      <c r="IA10" s="95"/>
      <c r="IB10" s="95"/>
      <c r="IC10" s="95"/>
      <c r="ID10" s="95"/>
      <c r="IE10" s="95"/>
      <c r="IF10" s="95"/>
      <c r="IG10" s="95"/>
      <c r="IH10" s="95"/>
      <c r="II10" s="95"/>
      <c r="IJ10" s="95"/>
      <c r="IK10" s="95"/>
      <c r="IL10" s="95"/>
      <c r="IM10" s="95"/>
      <c r="IN10" s="95"/>
      <c r="IO10" s="95"/>
      <c r="IP10" s="95"/>
      <c r="IQ10" s="95"/>
      <c r="IR10" s="95"/>
      <c r="IS10" s="95"/>
      <c r="IT10" s="95"/>
      <c r="IU10" s="95"/>
    </row>
    <row r="11" spans="1:255" s="96" customFormat="1">
      <c r="A11" s="126">
        <v>5</v>
      </c>
      <c r="B11" s="90"/>
      <c r="C11" s="82">
        <v>2</v>
      </c>
      <c r="D11" s="83" t="s">
        <v>9</v>
      </c>
      <c r="E11" s="45" t="s">
        <v>292</v>
      </c>
      <c r="F11" s="90"/>
      <c r="G11" s="92"/>
      <c r="H11" s="47" t="s">
        <v>289</v>
      </c>
      <c r="I11" s="104"/>
      <c r="J11" s="112">
        <v>48290576</v>
      </c>
      <c r="K11" s="127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5"/>
      <c r="HW11" s="95"/>
      <c r="HX11" s="95"/>
      <c r="HY11" s="95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  <c r="IP11" s="95"/>
      <c r="IQ11" s="95"/>
      <c r="IR11" s="95"/>
      <c r="IS11" s="95"/>
      <c r="IT11" s="95"/>
      <c r="IU11" s="95"/>
    </row>
    <row r="12" spans="1:255" s="96" customFormat="1">
      <c r="A12" s="126">
        <v>6</v>
      </c>
      <c r="B12" s="90"/>
      <c r="C12" s="82">
        <v>12</v>
      </c>
      <c r="D12" s="83" t="s">
        <v>9</v>
      </c>
      <c r="E12" s="45" t="s">
        <v>297</v>
      </c>
      <c r="F12" s="90"/>
      <c r="G12" s="92"/>
      <c r="H12" s="47" t="s">
        <v>289</v>
      </c>
      <c r="I12" s="104"/>
      <c r="J12" s="112">
        <v>48290558</v>
      </c>
      <c r="K12" s="127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  <c r="IU12" s="95"/>
    </row>
    <row r="13" spans="1:255" s="96" customFormat="1">
      <c r="A13" s="126">
        <v>7</v>
      </c>
      <c r="B13" s="90"/>
      <c r="C13" s="82">
        <v>9</v>
      </c>
      <c r="D13" s="83" t="s">
        <v>9</v>
      </c>
      <c r="E13" s="45" t="s">
        <v>294</v>
      </c>
      <c r="F13" s="90"/>
      <c r="G13" s="92"/>
      <c r="H13" s="47" t="s">
        <v>289</v>
      </c>
      <c r="I13" s="104"/>
      <c r="J13" s="112">
        <v>48290570</v>
      </c>
      <c r="K13" s="127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126">
        <v>8</v>
      </c>
      <c r="B14" s="90"/>
      <c r="C14" s="82">
        <v>24</v>
      </c>
      <c r="D14" s="83" t="s">
        <v>9</v>
      </c>
      <c r="E14" s="45" t="s">
        <v>295</v>
      </c>
      <c r="F14" s="90"/>
      <c r="G14" s="92"/>
      <c r="H14" s="47" t="s">
        <v>289</v>
      </c>
      <c r="I14" s="104"/>
      <c r="J14" s="112">
        <v>48290571</v>
      </c>
      <c r="K14" s="127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126">
        <v>9</v>
      </c>
      <c r="B15" s="90"/>
      <c r="C15" s="82">
        <v>6</v>
      </c>
      <c r="D15" s="83" t="s">
        <v>9</v>
      </c>
      <c r="E15" s="45" t="s">
        <v>296</v>
      </c>
      <c r="F15" s="90"/>
      <c r="G15" s="92"/>
      <c r="H15" s="47" t="s">
        <v>289</v>
      </c>
      <c r="I15" s="104"/>
      <c r="J15" s="112">
        <v>48290557</v>
      </c>
      <c r="K15" s="127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126">
        <v>10</v>
      </c>
      <c r="B16" s="90"/>
      <c r="C16" s="82">
        <v>6</v>
      </c>
      <c r="D16" s="83" t="s">
        <v>9</v>
      </c>
      <c r="E16" s="45" t="s">
        <v>302</v>
      </c>
      <c r="F16" s="90"/>
      <c r="G16" s="92"/>
      <c r="H16" s="47" t="s">
        <v>289</v>
      </c>
      <c r="I16" s="104"/>
      <c r="J16" s="112">
        <v>48290555</v>
      </c>
      <c r="K16" s="127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126">
        <v>11</v>
      </c>
      <c r="B17" s="90"/>
      <c r="C17" s="82">
        <v>12</v>
      </c>
      <c r="D17" s="83" t="s">
        <v>9</v>
      </c>
      <c r="E17" s="45" t="s">
        <v>303</v>
      </c>
      <c r="F17" s="90"/>
      <c r="G17" s="92"/>
      <c r="H17" s="47" t="s">
        <v>289</v>
      </c>
      <c r="I17" s="104"/>
      <c r="J17" s="112">
        <v>48290556</v>
      </c>
      <c r="K17" s="127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126">
        <v>12</v>
      </c>
      <c r="B18" s="90"/>
      <c r="C18" s="82">
        <v>9</v>
      </c>
      <c r="D18" s="83" t="s">
        <v>9</v>
      </c>
      <c r="E18" s="45" t="s">
        <v>304</v>
      </c>
      <c r="F18" s="90"/>
      <c r="G18" s="92"/>
      <c r="H18" s="47" t="s">
        <v>289</v>
      </c>
      <c r="I18" s="104"/>
      <c r="J18" s="112">
        <v>48290557</v>
      </c>
      <c r="K18" s="127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126">
        <v>13</v>
      </c>
      <c r="B19" s="90"/>
      <c r="C19" s="82">
        <v>9</v>
      </c>
      <c r="D19" s="83" t="s">
        <v>9</v>
      </c>
      <c r="E19" s="45" t="s">
        <v>305</v>
      </c>
      <c r="F19" s="90"/>
      <c r="G19" s="92"/>
      <c r="H19" s="47" t="s">
        <v>289</v>
      </c>
      <c r="I19" s="104"/>
      <c r="J19" s="112">
        <v>48290558</v>
      </c>
      <c r="K19" s="127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126">
        <v>14</v>
      </c>
      <c r="B20" s="90"/>
      <c r="C20" s="82">
        <v>1</v>
      </c>
      <c r="D20" s="83" t="s">
        <v>9</v>
      </c>
      <c r="E20" s="45" t="s">
        <v>298</v>
      </c>
      <c r="F20" s="90"/>
      <c r="G20" s="92"/>
      <c r="H20" s="47" t="s">
        <v>299</v>
      </c>
      <c r="I20" s="104"/>
      <c r="J20" s="112"/>
      <c r="K20" s="127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126">
        <v>15</v>
      </c>
      <c r="B21" s="90"/>
      <c r="C21" s="82">
        <v>1</v>
      </c>
      <c r="D21" s="83" t="s">
        <v>9</v>
      </c>
      <c r="E21" s="45" t="s">
        <v>300</v>
      </c>
      <c r="F21" s="90"/>
      <c r="G21" s="92"/>
      <c r="H21" s="47" t="s">
        <v>301</v>
      </c>
      <c r="I21" s="104"/>
      <c r="J21" s="105"/>
      <c r="K21" s="127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ht="13.5" thickBot="1">
      <c r="A22" s="128"/>
      <c r="B22" s="129"/>
      <c r="C22" s="129"/>
      <c r="D22" s="129"/>
      <c r="E22" s="130"/>
      <c r="F22" s="131"/>
      <c r="G22" s="130"/>
      <c r="H22" s="132"/>
      <c r="I22" s="132"/>
      <c r="J22" s="133"/>
      <c r="K22" s="134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0:I11">
    <cfRule type="expression" priority="118" stopIfTrue="1">
      <formula>$D10&gt;0</formula>
    </cfRule>
    <cfRule type="expression" dxfId="79" priority="119" stopIfTrue="1">
      <formula>$B10="Dod/Výk"</formula>
    </cfRule>
    <cfRule type="expression" dxfId="78" priority="120" stopIfTrue="1">
      <formula>$B10="dodávka"</formula>
    </cfRule>
  </conditionalFormatting>
  <conditionalFormatting sqref="J11">
    <cfRule type="expression" priority="115" stopIfTrue="1">
      <formula>$D11&gt;0</formula>
    </cfRule>
    <cfRule type="expression" dxfId="77" priority="116" stopIfTrue="1">
      <formula>$B11="Dod/Výk"</formula>
    </cfRule>
    <cfRule type="expression" dxfId="76" priority="117" stopIfTrue="1">
      <formula>$B11="dodávka"</formula>
    </cfRule>
  </conditionalFormatting>
  <conditionalFormatting sqref="J10">
    <cfRule type="expression" priority="112" stopIfTrue="1">
      <formula>$D10&gt;0</formula>
    </cfRule>
    <cfRule type="expression" dxfId="75" priority="113" stopIfTrue="1">
      <formula>$B10="Dod/Výk"</formula>
    </cfRule>
    <cfRule type="expression" dxfId="74" priority="114" stopIfTrue="1">
      <formula>$B10="dodávka"</formula>
    </cfRule>
  </conditionalFormatting>
  <conditionalFormatting sqref="I12">
    <cfRule type="expression" priority="109" stopIfTrue="1">
      <formula>$D12&gt;0</formula>
    </cfRule>
    <cfRule type="expression" dxfId="73" priority="110" stopIfTrue="1">
      <formula>$B12="Dod/Výk"</formula>
    </cfRule>
    <cfRule type="expression" dxfId="72" priority="111" stopIfTrue="1">
      <formula>$B12="dodávka"</formula>
    </cfRule>
  </conditionalFormatting>
  <conditionalFormatting sqref="J12">
    <cfRule type="expression" priority="106" stopIfTrue="1">
      <formula>$D12&gt;0</formula>
    </cfRule>
    <cfRule type="expression" dxfId="71" priority="107" stopIfTrue="1">
      <formula>$B12="Dod/Výk"</formula>
    </cfRule>
    <cfRule type="expression" dxfId="70" priority="108" stopIfTrue="1">
      <formula>$B12="dodávka"</formula>
    </cfRule>
  </conditionalFormatting>
  <conditionalFormatting sqref="I13">
    <cfRule type="expression" priority="103" stopIfTrue="1">
      <formula>$D13&gt;0</formula>
    </cfRule>
    <cfRule type="expression" dxfId="69" priority="104" stopIfTrue="1">
      <formula>$B13="Dod/Výk"</formula>
    </cfRule>
    <cfRule type="expression" dxfId="68" priority="105" stopIfTrue="1">
      <formula>$B13="dodávka"</formula>
    </cfRule>
  </conditionalFormatting>
  <conditionalFormatting sqref="J13">
    <cfRule type="expression" priority="100" stopIfTrue="1">
      <formula>$D13&gt;0</formula>
    </cfRule>
    <cfRule type="expression" dxfId="67" priority="101" stopIfTrue="1">
      <formula>$B13="Dod/Výk"</formula>
    </cfRule>
    <cfRule type="expression" dxfId="66" priority="102" stopIfTrue="1">
      <formula>$B13="dodávka"</formula>
    </cfRule>
  </conditionalFormatting>
  <conditionalFormatting sqref="I14">
    <cfRule type="expression" priority="97" stopIfTrue="1">
      <formula>$D14&gt;0</formula>
    </cfRule>
    <cfRule type="expression" dxfId="65" priority="98" stopIfTrue="1">
      <formula>$B14="Dod/Výk"</formula>
    </cfRule>
    <cfRule type="expression" dxfId="64" priority="99" stopIfTrue="1">
      <formula>$B14="dodávka"</formula>
    </cfRule>
  </conditionalFormatting>
  <conditionalFormatting sqref="J14">
    <cfRule type="expression" priority="94" stopIfTrue="1">
      <formula>$D14&gt;0</formula>
    </cfRule>
    <cfRule type="expression" dxfId="63" priority="95" stopIfTrue="1">
      <formula>$B14="Dod/Výk"</formula>
    </cfRule>
    <cfRule type="expression" dxfId="62" priority="96" stopIfTrue="1">
      <formula>$B14="dodávka"</formula>
    </cfRule>
  </conditionalFormatting>
  <conditionalFormatting sqref="I15">
    <cfRule type="expression" priority="91" stopIfTrue="1">
      <formula>$D15&gt;0</formula>
    </cfRule>
    <cfRule type="expression" dxfId="61" priority="92" stopIfTrue="1">
      <formula>$B15="Dod/Výk"</formula>
    </cfRule>
    <cfRule type="expression" dxfId="60" priority="93" stopIfTrue="1">
      <formula>$B15="dodávka"</formula>
    </cfRule>
  </conditionalFormatting>
  <conditionalFormatting sqref="J15">
    <cfRule type="expression" priority="88" stopIfTrue="1">
      <formula>$D15&gt;0</formula>
    </cfRule>
    <cfRule type="expression" dxfId="59" priority="89" stopIfTrue="1">
      <formula>$B15="Dod/Výk"</formula>
    </cfRule>
    <cfRule type="expression" dxfId="58" priority="90" stopIfTrue="1">
      <formula>$B15="dodávka"</formula>
    </cfRule>
  </conditionalFormatting>
  <conditionalFormatting sqref="I20">
    <cfRule type="expression" priority="85" stopIfTrue="1">
      <formula>$D20&gt;0</formula>
    </cfRule>
    <cfRule type="expression" dxfId="57" priority="86" stopIfTrue="1">
      <formula>$B20="Dod/Výk"</formula>
    </cfRule>
    <cfRule type="expression" dxfId="56" priority="87" stopIfTrue="1">
      <formula>$B20="dodávka"</formula>
    </cfRule>
  </conditionalFormatting>
  <conditionalFormatting sqref="J20">
    <cfRule type="expression" priority="82" stopIfTrue="1">
      <formula>$D20&gt;0</formula>
    </cfRule>
    <cfRule type="expression" dxfId="55" priority="83" stopIfTrue="1">
      <formula>$B20="Dod/Výk"</formula>
    </cfRule>
    <cfRule type="expression" dxfId="54" priority="84" stopIfTrue="1">
      <formula>$B20="dodávka"</formula>
    </cfRule>
  </conditionalFormatting>
  <conditionalFormatting sqref="J10">
    <cfRule type="expression" priority="79" stopIfTrue="1">
      <formula>$D10&gt;0</formula>
    </cfRule>
    <cfRule type="expression" dxfId="53" priority="80" stopIfTrue="1">
      <formula>$B10="Dod/Výk"</formula>
    </cfRule>
    <cfRule type="expression" dxfId="52" priority="81" stopIfTrue="1">
      <formula>$B10="dodávka"</formula>
    </cfRule>
  </conditionalFormatting>
  <conditionalFormatting sqref="I11">
    <cfRule type="expression" priority="76" stopIfTrue="1">
      <formula>$D11&gt;0</formula>
    </cfRule>
    <cfRule type="expression" dxfId="51" priority="77" stopIfTrue="1">
      <formula>$B11="Dod/Výk"</formula>
    </cfRule>
    <cfRule type="expression" dxfId="50" priority="78" stopIfTrue="1">
      <formula>$B11="dodávka"</formula>
    </cfRule>
  </conditionalFormatting>
  <conditionalFormatting sqref="J11">
    <cfRule type="expression" priority="73" stopIfTrue="1">
      <formula>$D11&gt;0</formula>
    </cfRule>
    <cfRule type="expression" dxfId="49" priority="74" stopIfTrue="1">
      <formula>$B11="Dod/Výk"</formula>
    </cfRule>
    <cfRule type="expression" dxfId="48" priority="75" stopIfTrue="1">
      <formula>$B11="dodávka"</formula>
    </cfRule>
  </conditionalFormatting>
  <conditionalFormatting sqref="I12">
    <cfRule type="expression" priority="70" stopIfTrue="1">
      <formula>$D12&gt;0</formula>
    </cfRule>
    <cfRule type="expression" dxfId="47" priority="71" stopIfTrue="1">
      <formula>$B12="Dod/Výk"</formula>
    </cfRule>
    <cfRule type="expression" dxfId="46" priority="72" stopIfTrue="1">
      <formula>$B12="dodávka"</formula>
    </cfRule>
  </conditionalFormatting>
  <conditionalFormatting sqref="J12">
    <cfRule type="expression" priority="67" stopIfTrue="1">
      <formula>$D12&gt;0</formula>
    </cfRule>
    <cfRule type="expression" dxfId="45" priority="68" stopIfTrue="1">
      <formula>$B12="Dod/Výk"</formula>
    </cfRule>
    <cfRule type="expression" dxfId="44" priority="69" stopIfTrue="1">
      <formula>$B12="dodávka"</formula>
    </cfRule>
  </conditionalFormatting>
  <conditionalFormatting sqref="I13">
    <cfRule type="expression" priority="64" stopIfTrue="1">
      <formula>$D13&gt;0</formula>
    </cfRule>
    <cfRule type="expression" dxfId="43" priority="65" stopIfTrue="1">
      <formula>$B13="Dod/Výk"</formula>
    </cfRule>
    <cfRule type="expression" dxfId="42" priority="66" stopIfTrue="1">
      <formula>$B13="dodávka"</formula>
    </cfRule>
  </conditionalFormatting>
  <conditionalFormatting sqref="J13">
    <cfRule type="expression" priority="61" stopIfTrue="1">
      <formula>$D13&gt;0</formula>
    </cfRule>
    <cfRule type="expression" dxfId="41" priority="62" stopIfTrue="1">
      <formula>$B13="Dod/Výk"</formula>
    </cfRule>
    <cfRule type="expression" dxfId="40" priority="63" stopIfTrue="1">
      <formula>$B13="dodávka"</formula>
    </cfRule>
  </conditionalFormatting>
  <conditionalFormatting sqref="I14">
    <cfRule type="expression" priority="58" stopIfTrue="1">
      <formula>$D14&gt;0</formula>
    </cfRule>
    <cfRule type="expression" dxfId="39" priority="59" stopIfTrue="1">
      <formula>$B14="Dod/Výk"</formula>
    </cfRule>
    <cfRule type="expression" dxfId="38" priority="60" stopIfTrue="1">
      <formula>$B14="dodávka"</formula>
    </cfRule>
  </conditionalFormatting>
  <conditionalFormatting sqref="J14">
    <cfRule type="expression" priority="55" stopIfTrue="1">
      <formula>$D14&gt;0</formula>
    </cfRule>
    <cfRule type="expression" dxfId="37" priority="56" stopIfTrue="1">
      <formula>$B14="Dod/Výk"</formula>
    </cfRule>
    <cfRule type="expression" dxfId="36" priority="57" stopIfTrue="1">
      <formula>$B14="dodávka"</formula>
    </cfRule>
  </conditionalFormatting>
  <conditionalFormatting sqref="I15">
    <cfRule type="expression" priority="52" stopIfTrue="1">
      <formula>$D15&gt;0</formula>
    </cfRule>
    <cfRule type="expression" dxfId="35" priority="53" stopIfTrue="1">
      <formula>$B15="Dod/Výk"</formula>
    </cfRule>
    <cfRule type="expression" dxfId="34" priority="54" stopIfTrue="1">
      <formula>$B15="dodávka"</formula>
    </cfRule>
  </conditionalFormatting>
  <conditionalFormatting sqref="J15">
    <cfRule type="expression" priority="49" stopIfTrue="1">
      <formula>$D15&gt;0</formula>
    </cfRule>
    <cfRule type="expression" dxfId="33" priority="50" stopIfTrue="1">
      <formula>$B15="Dod/Výk"</formula>
    </cfRule>
    <cfRule type="expression" dxfId="32" priority="51" stopIfTrue="1">
      <formula>$B15="dodávka"</formula>
    </cfRule>
  </conditionalFormatting>
  <conditionalFormatting sqref="I16">
    <cfRule type="expression" priority="46" stopIfTrue="1">
      <formula>$D16&gt;0</formula>
    </cfRule>
    <cfRule type="expression" dxfId="31" priority="47" stopIfTrue="1">
      <formula>$B16="Dod/Výk"</formula>
    </cfRule>
    <cfRule type="expression" dxfId="30" priority="48" stopIfTrue="1">
      <formula>$B16="dodávka"</formula>
    </cfRule>
  </conditionalFormatting>
  <conditionalFormatting sqref="J16">
    <cfRule type="expression" priority="43" stopIfTrue="1">
      <formula>$D16&gt;0</formula>
    </cfRule>
    <cfRule type="expression" dxfId="29" priority="44" stopIfTrue="1">
      <formula>$B16="Dod/Výk"</formula>
    </cfRule>
    <cfRule type="expression" dxfId="28" priority="45" stopIfTrue="1">
      <formula>$B16="dodávka"</formula>
    </cfRule>
  </conditionalFormatting>
  <conditionalFormatting sqref="I16">
    <cfRule type="expression" priority="40" stopIfTrue="1">
      <formula>$D16&gt;0</formula>
    </cfRule>
    <cfRule type="expression" dxfId="27" priority="41" stopIfTrue="1">
      <formula>$B16="Dod/Výk"</formula>
    </cfRule>
    <cfRule type="expression" dxfId="26" priority="42" stopIfTrue="1">
      <formula>$B16="dodávka"</formula>
    </cfRule>
  </conditionalFormatting>
  <conditionalFormatting sqref="J16">
    <cfRule type="expression" priority="37" stopIfTrue="1">
      <formula>$D16&gt;0</formula>
    </cfRule>
    <cfRule type="expression" dxfId="25" priority="38" stopIfTrue="1">
      <formula>$B16="Dod/Výk"</formula>
    </cfRule>
    <cfRule type="expression" dxfId="24" priority="39" stopIfTrue="1">
      <formula>$B16="dodávka"</formula>
    </cfRule>
  </conditionalFormatting>
  <conditionalFormatting sqref="I17">
    <cfRule type="expression" priority="34" stopIfTrue="1">
      <formula>$D17&gt;0</formula>
    </cfRule>
    <cfRule type="expression" dxfId="23" priority="35" stopIfTrue="1">
      <formula>$B17="Dod/Výk"</formula>
    </cfRule>
    <cfRule type="expression" dxfId="22" priority="36" stopIfTrue="1">
      <formula>$B17="dodávka"</formula>
    </cfRule>
  </conditionalFormatting>
  <conditionalFormatting sqref="J17">
    <cfRule type="expression" priority="31" stopIfTrue="1">
      <formula>$D17&gt;0</formula>
    </cfRule>
    <cfRule type="expression" dxfId="21" priority="32" stopIfTrue="1">
      <formula>$B17="Dod/Výk"</formula>
    </cfRule>
    <cfRule type="expression" dxfId="20" priority="33" stopIfTrue="1">
      <formula>$B17="dodávka"</formula>
    </cfRule>
  </conditionalFormatting>
  <conditionalFormatting sqref="I17">
    <cfRule type="expression" priority="28" stopIfTrue="1">
      <formula>$D17&gt;0</formula>
    </cfRule>
    <cfRule type="expression" dxfId="19" priority="29" stopIfTrue="1">
      <formula>$B17="Dod/Výk"</formula>
    </cfRule>
    <cfRule type="expression" dxfId="18" priority="30" stopIfTrue="1">
      <formula>$B17="dodávka"</formula>
    </cfRule>
  </conditionalFormatting>
  <conditionalFormatting sqref="J17">
    <cfRule type="expression" priority="25" stopIfTrue="1">
      <formula>$D17&gt;0</formula>
    </cfRule>
    <cfRule type="expression" dxfId="17" priority="26" stopIfTrue="1">
      <formula>$B17="Dod/Výk"</formula>
    </cfRule>
    <cfRule type="expression" dxfId="16" priority="27" stopIfTrue="1">
      <formula>$B17="dodávka"</formula>
    </cfRule>
  </conditionalFormatting>
  <conditionalFormatting sqref="I18">
    <cfRule type="expression" priority="22" stopIfTrue="1">
      <formula>$D18&gt;0</formula>
    </cfRule>
    <cfRule type="expression" dxfId="15" priority="23" stopIfTrue="1">
      <formula>$B18="Dod/Výk"</formula>
    </cfRule>
    <cfRule type="expression" dxfId="14" priority="24" stopIfTrue="1">
      <formula>$B18="dodávka"</formula>
    </cfRule>
  </conditionalFormatting>
  <conditionalFormatting sqref="J18">
    <cfRule type="expression" priority="19" stopIfTrue="1">
      <formula>$D18&gt;0</formula>
    </cfRule>
    <cfRule type="expression" dxfId="13" priority="20" stopIfTrue="1">
      <formula>$B18="Dod/Výk"</formula>
    </cfRule>
    <cfRule type="expression" dxfId="12" priority="21" stopIfTrue="1">
      <formula>$B18="dodávka"</formula>
    </cfRule>
  </conditionalFormatting>
  <conditionalFormatting sqref="I18">
    <cfRule type="expression" priority="16" stopIfTrue="1">
      <formula>$D18&gt;0</formula>
    </cfRule>
    <cfRule type="expression" dxfId="11" priority="17" stopIfTrue="1">
      <formula>$B18="Dod/Výk"</formula>
    </cfRule>
    <cfRule type="expression" dxfId="10" priority="18" stopIfTrue="1">
      <formula>$B18="dodávka"</formula>
    </cfRule>
  </conditionalFormatting>
  <conditionalFormatting sqref="J18">
    <cfRule type="expression" priority="13" stopIfTrue="1">
      <formula>$D18&gt;0</formula>
    </cfRule>
    <cfRule type="expression" dxfId="9" priority="14" stopIfTrue="1">
      <formula>$B18="Dod/Výk"</formula>
    </cfRule>
    <cfRule type="expression" dxfId="8" priority="15" stopIfTrue="1">
      <formula>$B18="dodávka"</formula>
    </cfRule>
  </conditionalFormatting>
  <conditionalFormatting sqref="I19">
    <cfRule type="expression" priority="10" stopIfTrue="1">
      <formula>$D19&gt;0</formula>
    </cfRule>
    <cfRule type="expression" dxfId="7" priority="11" stopIfTrue="1">
      <formula>$B19="Dod/Výk"</formula>
    </cfRule>
    <cfRule type="expression" dxfId="6" priority="12" stopIfTrue="1">
      <formula>$B19="dodávka"</formula>
    </cfRule>
  </conditionalFormatting>
  <conditionalFormatting sqref="J19">
    <cfRule type="expression" priority="7" stopIfTrue="1">
      <formula>$D19&gt;0</formula>
    </cfRule>
    <cfRule type="expression" dxfId="5" priority="8" stopIfTrue="1">
      <formula>$B19="Dod/Výk"</formula>
    </cfRule>
    <cfRule type="expression" dxfId="4" priority="9" stopIfTrue="1">
      <formula>$B19="dodávka"</formula>
    </cfRule>
  </conditionalFormatting>
  <conditionalFormatting sqref="I19">
    <cfRule type="expression" priority="4" stopIfTrue="1">
      <formula>$D19&gt;0</formula>
    </cfRule>
    <cfRule type="expression" dxfId="3" priority="5" stopIfTrue="1">
      <formula>$B19="Dod/Výk"</formula>
    </cfRule>
    <cfRule type="expression" dxfId="2" priority="6" stopIfTrue="1">
      <formula>$B19="dodávka"</formula>
    </cfRule>
  </conditionalFormatting>
  <conditionalFormatting sqref="J19">
    <cfRule type="expression" priority="1" stopIfTrue="1">
      <formula>$D19&gt;0</formula>
    </cfRule>
    <cfRule type="expression" dxfId="1" priority="2" stopIfTrue="1">
      <formula>$B19="Dod/Výk"</formula>
    </cfRule>
    <cfRule type="expression" dxfId="0" priority="3" stopIfTrue="1">
      <formula>$B19="dodávka"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2.22.&amp;P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U45"/>
  <sheetViews>
    <sheetView zoomScaleNormal="100" workbookViewId="0">
      <pane ySplit="5" topLeftCell="A6" activePane="bottomLeft" state="frozen"/>
      <selection pane="bottomLeft" activeCell="A11" sqref="A11"/>
    </sheetView>
  </sheetViews>
  <sheetFormatPr defaultRowHeight="12.75"/>
  <cols>
    <col min="1" max="1" width="5" style="1" customWidth="1"/>
    <col min="2" max="2" width="15.7109375" style="1" customWidth="1"/>
    <col min="3" max="3" width="5" style="1" customWidth="1"/>
    <col min="4" max="4" width="3.5703125" style="1" customWidth="1"/>
    <col min="5" max="5" width="32.140625" style="2" customWidth="1"/>
    <col min="6" max="6" width="14.28515625" style="3" customWidth="1"/>
    <col min="7" max="7" width="11.42578125" style="2" customWidth="1"/>
    <col min="8" max="8" width="15.85546875" style="4" customWidth="1"/>
    <col min="9" max="9" width="23" style="4" customWidth="1"/>
    <col min="10" max="10" width="28.5703125" style="5" customWidth="1"/>
    <col min="11" max="11" width="34.28515625" style="6" customWidth="1"/>
    <col min="12" max="16384" width="9.140625" style="6"/>
  </cols>
  <sheetData>
    <row r="1" spans="1:255">
      <c r="A1" s="136" t="s">
        <v>20</v>
      </c>
      <c r="B1" s="136"/>
      <c r="C1" s="137" t="str">
        <f>'2.1. ASŘ'!C1</f>
        <v>VŠB – Technická univerzita Ostrava</v>
      </c>
      <c r="D1" s="137"/>
      <c r="E1" s="137"/>
      <c r="F1" s="137"/>
      <c r="G1" s="137"/>
      <c r="H1" s="137"/>
      <c r="I1" s="137"/>
      <c r="J1" s="137"/>
      <c r="K1" s="137"/>
    </row>
    <row r="2" spans="1:255" ht="15.75">
      <c r="A2" s="136" t="s">
        <v>21</v>
      </c>
      <c r="B2" s="136"/>
      <c r="C2" s="138" t="str">
        <f>'2.1. ASŘ'!C2</f>
        <v>Energetický management VŠB</v>
      </c>
      <c r="D2" s="138"/>
      <c r="E2" s="138"/>
      <c r="F2" s="138"/>
      <c r="G2" s="138"/>
      <c r="H2" s="138"/>
      <c r="I2" s="138"/>
      <c r="J2" s="138"/>
      <c r="K2" s="138"/>
    </row>
    <row r="3" spans="1:255">
      <c r="A3" s="136" t="s">
        <v>22</v>
      </c>
      <c r="B3" s="136"/>
      <c r="C3" s="137" t="str">
        <f>'2.1. ASŘ'!C3</f>
        <v>DSP</v>
      </c>
      <c r="D3" s="137"/>
      <c r="E3" s="137"/>
      <c r="F3" s="15" t="s">
        <v>23</v>
      </c>
      <c r="G3" s="137" t="str">
        <f>'2.1. ASŘ'!G3</f>
        <v>SKŘ</v>
      </c>
      <c r="H3" s="137"/>
      <c r="I3" s="137"/>
      <c r="J3" s="15" t="s">
        <v>24</v>
      </c>
      <c r="K3" s="17">
        <f>'2.1. ASŘ'!K3</f>
        <v>42705</v>
      </c>
    </row>
    <row r="4" spans="1:255" ht="3.75" customHeight="1" thickBot="1">
      <c r="A4" s="7"/>
      <c r="B4" s="11"/>
      <c r="C4" s="12"/>
      <c r="D4" s="13"/>
      <c r="E4" s="10"/>
      <c r="F4" s="10"/>
      <c r="G4" s="8"/>
      <c r="H4" s="10"/>
      <c r="I4" s="10"/>
      <c r="J4" s="10"/>
      <c r="K4" s="14"/>
    </row>
    <row r="5" spans="1:255" ht="26.25" customHeight="1" thickBot="1">
      <c r="A5" s="18" t="s">
        <v>0</v>
      </c>
      <c r="B5" s="19" t="s">
        <v>1</v>
      </c>
      <c r="C5" s="20" t="s">
        <v>16</v>
      </c>
      <c r="D5" s="20" t="s">
        <v>2</v>
      </c>
      <c r="E5" s="21" t="s">
        <v>3</v>
      </c>
      <c r="F5" s="21" t="s">
        <v>17</v>
      </c>
      <c r="G5" s="21" t="s">
        <v>4</v>
      </c>
      <c r="H5" s="21" t="s">
        <v>5</v>
      </c>
      <c r="I5" s="21" t="s">
        <v>6</v>
      </c>
      <c r="J5" s="21" t="s">
        <v>7</v>
      </c>
      <c r="K5" s="22" t="s">
        <v>8</v>
      </c>
    </row>
    <row r="6" spans="1:255" s="24" customFormat="1">
      <c r="B6" s="24" t="s">
        <v>63</v>
      </c>
    </row>
    <row r="7" spans="1:255" s="24" customFormat="1">
      <c r="A7" s="61" t="s">
        <v>124</v>
      </c>
    </row>
    <row r="8" spans="1:255" ht="25.5">
      <c r="A8" s="29">
        <v>1</v>
      </c>
      <c r="B8" s="49"/>
      <c r="C8" s="31">
        <v>1</v>
      </c>
      <c r="D8" s="37" t="s">
        <v>9</v>
      </c>
      <c r="E8" s="50" t="s">
        <v>122</v>
      </c>
      <c r="F8" s="51"/>
      <c r="G8" s="50" t="s">
        <v>56</v>
      </c>
      <c r="H8" s="52" t="s">
        <v>59</v>
      </c>
      <c r="I8" s="57" t="s">
        <v>107</v>
      </c>
      <c r="J8" s="57"/>
      <c r="K8" s="48" t="s">
        <v>119</v>
      </c>
    </row>
    <row r="9" spans="1:255" ht="25.5">
      <c r="A9" s="29">
        <f>A8+1</f>
        <v>2</v>
      </c>
      <c r="B9" s="49"/>
      <c r="C9" s="31">
        <v>1</v>
      </c>
      <c r="D9" s="37" t="s">
        <v>9</v>
      </c>
      <c r="E9" s="50" t="s">
        <v>123</v>
      </c>
      <c r="F9" s="51"/>
      <c r="G9" s="50" t="s">
        <v>56</v>
      </c>
      <c r="H9" s="52" t="s">
        <v>59</v>
      </c>
      <c r="I9" s="57" t="s">
        <v>107</v>
      </c>
      <c r="J9" s="57"/>
      <c r="K9" s="48" t="s">
        <v>120</v>
      </c>
    </row>
    <row r="10" spans="1:255" ht="25.5">
      <c r="A10" s="29">
        <f>A9+1</f>
        <v>3</v>
      </c>
      <c r="B10" s="49"/>
      <c r="C10" s="31">
        <v>1</v>
      </c>
      <c r="D10" s="37" t="s">
        <v>9</v>
      </c>
      <c r="E10" s="50" t="s">
        <v>122</v>
      </c>
      <c r="F10" s="51"/>
      <c r="G10" s="50" t="s">
        <v>56</v>
      </c>
      <c r="H10" s="52" t="s">
        <v>59</v>
      </c>
      <c r="I10" s="57" t="s">
        <v>107</v>
      </c>
      <c r="J10" s="57"/>
      <c r="K10" s="48" t="s">
        <v>121</v>
      </c>
    </row>
    <row r="11" spans="1:255">
      <c r="A11" s="62" t="s">
        <v>125</v>
      </c>
      <c r="B11" s="49"/>
      <c r="C11" s="31"/>
      <c r="D11" s="37"/>
      <c r="E11" s="50"/>
      <c r="F11" s="51"/>
      <c r="G11" s="50"/>
      <c r="H11" s="52"/>
      <c r="I11" s="57"/>
      <c r="J11" s="57"/>
      <c r="K11" s="48"/>
    </row>
    <row r="12" spans="1:255" customFormat="1" ht="51">
      <c r="A12" s="29">
        <v>1</v>
      </c>
      <c r="B12" s="44"/>
      <c r="C12" s="31">
        <v>1</v>
      </c>
      <c r="D12" s="37" t="s">
        <v>9</v>
      </c>
      <c r="E12" s="45" t="s">
        <v>65</v>
      </c>
      <c r="F12" s="44"/>
      <c r="G12" s="46"/>
      <c r="H12" s="47"/>
      <c r="I12" s="47"/>
      <c r="J12" s="55"/>
      <c r="K12" s="48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</row>
    <row r="13" spans="1:255" customFormat="1">
      <c r="A13" s="29">
        <f t="shared" ref="A13:A44" si="0">A12+1</f>
        <v>2</v>
      </c>
      <c r="B13" s="44"/>
      <c r="C13" s="31">
        <v>1</v>
      </c>
      <c r="D13" s="37" t="s">
        <v>9</v>
      </c>
      <c r="E13" s="45" t="s">
        <v>105</v>
      </c>
      <c r="F13" s="44"/>
      <c r="G13" s="46"/>
      <c r="H13" s="47" t="s">
        <v>102</v>
      </c>
      <c r="I13" s="47"/>
      <c r="J13" s="55"/>
      <c r="K13" s="48" t="s">
        <v>18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</row>
    <row r="14" spans="1:255" customFormat="1" ht="25.5">
      <c r="A14" s="29">
        <f t="shared" si="0"/>
        <v>3</v>
      </c>
      <c r="B14" s="44"/>
      <c r="C14" s="31">
        <v>1</v>
      </c>
      <c r="D14" s="37" t="s">
        <v>9</v>
      </c>
      <c r="E14" s="45" t="s">
        <v>106</v>
      </c>
      <c r="F14" s="44"/>
      <c r="G14" s="46"/>
      <c r="H14" s="47" t="s">
        <v>54</v>
      </c>
      <c r="I14" s="47"/>
      <c r="J14" s="55"/>
      <c r="K14" s="48" t="s">
        <v>18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</row>
    <row r="15" spans="1:255" customFormat="1" ht="22.5">
      <c r="A15" s="29">
        <f t="shared" si="0"/>
        <v>4</v>
      </c>
      <c r="B15" s="44"/>
      <c r="C15" s="31">
        <v>1</v>
      </c>
      <c r="D15" s="37" t="s">
        <v>9</v>
      </c>
      <c r="E15" s="45" t="s">
        <v>80</v>
      </c>
      <c r="F15" s="44"/>
      <c r="G15" s="46"/>
      <c r="H15" s="47" t="s">
        <v>10</v>
      </c>
      <c r="I15" s="47" t="s">
        <v>79</v>
      </c>
      <c r="J15" s="55">
        <v>41879</v>
      </c>
      <c r="K15" s="63" t="s">
        <v>131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</row>
    <row r="16" spans="1:255" customFormat="1">
      <c r="A16" s="29">
        <f t="shared" si="0"/>
        <v>5</v>
      </c>
      <c r="B16" s="44"/>
      <c r="C16" s="31">
        <v>1</v>
      </c>
      <c r="D16" s="37" t="s">
        <v>9</v>
      </c>
      <c r="E16" s="45" t="s">
        <v>81</v>
      </c>
      <c r="F16" s="44"/>
      <c r="G16" s="46"/>
      <c r="H16" s="47" t="s">
        <v>10</v>
      </c>
      <c r="I16" s="47" t="s">
        <v>82</v>
      </c>
      <c r="J16" s="55">
        <v>41878</v>
      </c>
      <c r="K16" s="48" t="s">
        <v>18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</row>
    <row r="17" spans="1:255" customFormat="1">
      <c r="A17" s="29">
        <f t="shared" si="0"/>
        <v>6</v>
      </c>
      <c r="B17" s="44"/>
      <c r="C17" s="31">
        <v>1</v>
      </c>
      <c r="D17" s="37" t="s">
        <v>9</v>
      </c>
      <c r="E17" s="45" t="s">
        <v>85</v>
      </c>
      <c r="F17" s="44"/>
      <c r="G17" s="46"/>
      <c r="H17" s="47" t="s">
        <v>12</v>
      </c>
      <c r="I17" s="47" t="s">
        <v>84</v>
      </c>
      <c r="J17" s="55">
        <v>1352640000</v>
      </c>
      <c r="K17" s="48" t="s">
        <v>18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</row>
    <row r="18" spans="1:255" customFormat="1">
      <c r="A18" s="29">
        <f t="shared" si="0"/>
        <v>7</v>
      </c>
      <c r="B18" s="44"/>
      <c r="C18" s="31">
        <v>1</v>
      </c>
      <c r="D18" s="37" t="s">
        <v>9</v>
      </c>
      <c r="E18" s="45" t="s">
        <v>86</v>
      </c>
      <c r="F18" s="44"/>
      <c r="G18" s="46"/>
      <c r="H18" s="47" t="s">
        <v>10</v>
      </c>
      <c r="I18" s="47" t="s">
        <v>87</v>
      </c>
      <c r="J18" s="55"/>
      <c r="K18" s="48" t="s">
        <v>18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</row>
    <row r="19" spans="1:255" customFormat="1">
      <c r="A19" s="29">
        <f t="shared" si="0"/>
        <v>8</v>
      </c>
      <c r="B19" s="44"/>
      <c r="C19" s="31">
        <v>1</v>
      </c>
      <c r="D19" s="37" t="s">
        <v>9</v>
      </c>
      <c r="E19" s="45" t="s">
        <v>113</v>
      </c>
      <c r="F19" s="44"/>
      <c r="G19" s="46"/>
      <c r="H19" s="47" t="s">
        <v>10</v>
      </c>
      <c r="I19" s="47" t="s">
        <v>114</v>
      </c>
      <c r="J19" s="55">
        <v>35686</v>
      </c>
      <c r="K19" s="48" t="s">
        <v>18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</row>
    <row r="20" spans="1:255" customFormat="1">
      <c r="A20" s="29">
        <f t="shared" si="0"/>
        <v>9</v>
      </c>
      <c r="B20" s="44"/>
      <c r="C20" s="31">
        <v>1</v>
      </c>
      <c r="D20" s="37" t="s">
        <v>9</v>
      </c>
      <c r="E20" s="45" t="s">
        <v>90</v>
      </c>
      <c r="F20" s="44"/>
      <c r="G20" s="46"/>
      <c r="H20" s="47" t="s">
        <v>12</v>
      </c>
      <c r="I20" s="47" t="s">
        <v>88</v>
      </c>
      <c r="J20" s="55" t="s">
        <v>89</v>
      </c>
      <c r="K20" s="48" t="s">
        <v>18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</row>
    <row r="21" spans="1:255" customFormat="1">
      <c r="A21" s="29">
        <f t="shared" si="0"/>
        <v>10</v>
      </c>
      <c r="B21" s="44"/>
      <c r="C21" s="31">
        <v>8</v>
      </c>
      <c r="D21" s="37" t="s">
        <v>9</v>
      </c>
      <c r="E21" s="45" t="s">
        <v>91</v>
      </c>
      <c r="F21" s="44"/>
      <c r="G21" s="46"/>
      <c r="H21" s="47" t="s">
        <v>10</v>
      </c>
      <c r="I21" s="47" t="s">
        <v>92</v>
      </c>
      <c r="J21" s="55">
        <v>41874</v>
      </c>
      <c r="K21" s="48" t="s">
        <v>18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</row>
    <row r="22" spans="1:255" customFormat="1">
      <c r="A22" s="29">
        <f t="shared" si="0"/>
        <v>11</v>
      </c>
      <c r="B22" s="44"/>
      <c r="C22" s="31">
        <v>4</v>
      </c>
      <c r="D22" s="37" t="s">
        <v>9</v>
      </c>
      <c r="E22" s="45" t="s">
        <v>66</v>
      </c>
      <c r="F22" s="44"/>
      <c r="G22" s="46"/>
      <c r="H22" s="47"/>
      <c r="I22" s="47"/>
      <c r="J22" s="55"/>
      <c r="K22" s="48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</row>
    <row r="23" spans="1:255" customFormat="1">
      <c r="A23" s="29">
        <f t="shared" si="0"/>
        <v>12</v>
      </c>
      <c r="B23" s="44"/>
      <c r="C23" s="31">
        <v>1</v>
      </c>
      <c r="D23" s="37" t="s">
        <v>9</v>
      </c>
      <c r="E23" s="45" t="s">
        <v>93</v>
      </c>
      <c r="F23" s="44"/>
      <c r="G23" s="46"/>
      <c r="H23" s="47" t="s">
        <v>10</v>
      </c>
      <c r="I23" s="47" t="s">
        <v>94</v>
      </c>
      <c r="J23" s="55">
        <v>41876</v>
      </c>
      <c r="K23" s="48" t="s">
        <v>18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</row>
    <row r="24" spans="1:255" customFormat="1">
      <c r="A24" s="29">
        <f t="shared" si="0"/>
        <v>13</v>
      </c>
      <c r="B24" s="44"/>
      <c r="C24" s="31">
        <v>1</v>
      </c>
      <c r="D24" s="37" t="s">
        <v>9</v>
      </c>
      <c r="E24" s="45" t="s">
        <v>95</v>
      </c>
      <c r="F24" s="44"/>
      <c r="G24" s="46"/>
      <c r="H24" s="47" t="s">
        <v>10</v>
      </c>
      <c r="I24" s="47" t="s">
        <v>96</v>
      </c>
      <c r="J24" s="55">
        <v>37290</v>
      </c>
      <c r="K24" s="48" t="s">
        <v>18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</row>
    <row r="25" spans="1:255" customFormat="1">
      <c r="A25" s="29">
        <f t="shared" si="0"/>
        <v>14</v>
      </c>
      <c r="B25" s="44"/>
      <c r="C25" s="31">
        <v>1</v>
      </c>
      <c r="D25" s="37" t="s">
        <v>9</v>
      </c>
      <c r="E25" s="45" t="s">
        <v>97</v>
      </c>
      <c r="F25" s="44"/>
      <c r="G25" s="46"/>
      <c r="H25" s="47" t="s">
        <v>10</v>
      </c>
      <c r="I25" s="47" t="s">
        <v>98</v>
      </c>
      <c r="J25" s="55">
        <v>35906</v>
      </c>
      <c r="K25" s="48" t="s">
        <v>18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</row>
    <row r="26" spans="1:255" customFormat="1">
      <c r="A26" s="29">
        <f t="shared" si="0"/>
        <v>15</v>
      </c>
      <c r="B26" s="44"/>
      <c r="C26" s="31">
        <v>2</v>
      </c>
      <c r="D26" s="37" t="s">
        <v>9</v>
      </c>
      <c r="E26" s="45" t="s">
        <v>99</v>
      </c>
      <c r="F26" s="44"/>
      <c r="G26" s="46"/>
      <c r="H26" s="47" t="s">
        <v>10</v>
      </c>
      <c r="I26" s="47" t="s">
        <v>100</v>
      </c>
      <c r="J26" s="55">
        <v>35903</v>
      </c>
      <c r="K26" s="48" t="s">
        <v>18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</row>
    <row r="27" spans="1:255" customFormat="1">
      <c r="A27" s="29">
        <f t="shared" si="0"/>
        <v>16</v>
      </c>
      <c r="B27" s="44"/>
      <c r="C27" s="31">
        <v>5</v>
      </c>
      <c r="D27" s="37" t="s">
        <v>9</v>
      </c>
      <c r="E27" s="45" t="s">
        <v>67</v>
      </c>
      <c r="F27" s="44"/>
      <c r="G27" s="46"/>
      <c r="H27" s="47"/>
      <c r="I27" s="47"/>
      <c r="J27" s="55"/>
      <c r="K27" s="48" t="s">
        <v>18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</row>
    <row r="28" spans="1:255" customFormat="1">
      <c r="A28" s="29">
        <f t="shared" si="0"/>
        <v>17</v>
      </c>
      <c r="B28" s="44"/>
      <c r="C28" s="31">
        <v>5</v>
      </c>
      <c r="D28" s="37" t="s">
        <v>9</v>
      </c>
      <c r="E28" s="45" t="s">
        <v>68</v>
      </c>
      <c r="F28" s="44"/>
      <c r="G28" s="46"/>
      <c r="H28" s="47"/>
      <c r="I28" s="47"/>
      <c r="J28" s="55"/>
      <c r="K28" s="48" t="s">
        <v>18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</row>
    <row r="29" spans="1:255" customFormat="1">
      <c r="A29" s="29">
        <f t="shared" si="0"/>
        <v>18</v>
      </c>
      <c r="B29" s="44"/>
      <c r="C29" s="31">
        <v>10</v>
      </c>
      <c r="D29" s="37" t="s">
        <v>9</v>
      </c>
      <c r="E29" s="45" t="s">
        <v>69</v>
      </c>
      <c r="F29" s="44"/>
      <c r="G29" s="46"/>
      <c r="H29" s="47"/>
      <c r="I29" s="47"/>
      <c r="J29" s="55"/>
      <c r="K29" s="48" t="s">
        <v>18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</row>
    <row r="30" spans="1:255" customFormat="1">
      <c r="A30" s="29">
        <f t="shared" si="0"/>
        <v>19</v>
      </c>
      <c r="B30" s="44"/>
      <c r="C30" s="31">
        <v>1</v>
      </c>
      <c r="D30" s="37" t="s">
        <v>9</v>
      </c>
      <c r="E30" s="45" t="s">
        <v>101</v>
      </c>
      <c r="F30" s="44"/>
      <c r="G30" s="46"/>
      <c r="H30" s="47" t="s">
        <v>102</v>
      </c>
      <c r="I30" s="47"/>
      <c r="J30" s="55" t="s">
        <v>115</v>
      </c>
      <c r="K30" s="48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</row>
    <row r="31" spans="1:255" customFormat="1">
      <c r="A31" s="29">
        <f t="shared" si="0"/>
        <v>20</v>
      </c>
      <c r="B31" s="44"/>
      <c r="C31" s="31">
        <v>1</v>
      </c>
      <c r="D31" s="37" t="s">
        <v>9</v>
      </c>
      <c r="E31" s="45" t="s">
        <v>11</v>
      </c>
      <c r="F31" s="44"/>
      <c r="G31" s="46"/>
      <c r="H31" s="47"/>
      <c r="I31" s="47"/>
      <c r="J31" s="55"/>
      <c r="K31" s="48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</row>
    <row r="32" spans="1:255" customFormat="1">
      <c r="A32" s="29">
        <f t="shared" si="0"/>
        <v>21</v>
      </c>
      <c r="B32" s="44"/>
      <c r="C32" s="31">
        <v>1</v>
      </c>
      <c r="D32" s="37" t="s">
        <v>19</v>
      </c>
      <c r="E32" s="45" t="s">
        <v>70</v>
      </c>
      <c r="F32" s="44"/>
      <c r="G32" s="46"/>
      <c r="H32" s="47"/>
      <c r="I32" s="47"/>
      <c r="J32" s="55"/>
      <c r="K32" s="48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</row>
    <row r="33" spans="1:255" customFormat="1">
      <c r="A33" s="29">
        <f t="shared" si="0"/>
        <v>22</v>
      </c>
      <c r="B33" s="44"/>
      <c r="C33" s="31">
        <v>1</v>
      </c>
      <c r="D33" s="37" t="s">
        <v>19</v>
      </c>
      <c r="E33" s="45" t="s">
        <v>104</v>
      </c>
      <c r="F33" s="44"/>
      <c r="G33" s="46"/>
      <c r="H33" s="47"/>
      <c r="I33" s="47"/>
      <c r="J33" s="55"/>
      <c r="K33" s="48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</row>
    <row r="34" spans="1:255" customFormat="1">
      <c r="A34" s="29">
        <f t="shared" si="0"/>
        <v>23</v>
      </c>
      <c r="B34" s="44"/>
      <c r="C34" s="31">
        <v>1</v>
      </c>
      <c r="D34" s="37" t="s">
        <v>19</v>
      </c>
      <c r="E34" s="45" t="s">
        <v>71</v>
      </c>
      <c r="F34" s="44"/>
      <c r="G34" s="46"/>
      <c r="H34" s="47"/>
      <c r="I34" s="47"/>
      <c r="J34" s="55"/>
      <c r="K34" s="48" t="s">
        <v>18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</row>
    <row r="35" spans="1:255" customFormat="1">
      <c r="A35" s="29">
        <f t="shared" si="0"/>
        <v>24</v>
      </c>
      <c r="B35" s="44"/>
      <c r="C35" s="31">
        <v>1</v>
      </c>
      <c r="D35" s="37" t="s">
        <v>19</v>
      </c>
      <c r="E35" s="45" t="s">
        <v>72</v>
      </c>
      <c r="F35" s="44"/>
      <c r="G35" s="46"/>
      <c r="H35" s="47"/>
      <c r="I35" s="47"/>
      <c r="J35" s="55"/>
      <c r="K35" s="48" t="s">
        <v>18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</row>
    <row r="36" spans="1:255" customFormat="1">
      <c r="A36" s="29">
        <f t="shared" si="0"/>
        <v>25</v>
      </c>
      <c r="B36" s="44"/>
      <c r="C36" s="31">
        <v>1</v>
      </c>
      <c r="D36" s="37" t="s">
        <v>19</v>
      </c>
      <c r="E36" s="45" t="s">
        <v>73</v>
      </c>
      <c r="F36" s="44"/>
      <c r="G36" s="46"/>
      <c r="H36" s="47"/>
      <c r="I36" s="47"/>
      <c r="J36" s="55"/>
      <c r="K36" s="48" t="s">
        <v>18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</row>
    <row r="37" spans="1:255" customFormat="1">
      <c r="A37" s="29">
        <f t="shared" si="0"/>
        <v>26</v>
      </c>
      <c r="B37" s="44"/>
      <c r="C37" s="31">
        <v>1</v>
      </c>
      <c r="D37" s="37" t="s">
        <v>19</v>
      </c>
      <c r="E37" s="45" t="s">
        <v>74</v>
      </c>
      <c r="F37" s="44"/>
      <c r="G37" s="46"/>
      <c r="H37" s="47"/>
      <c r="I37" s="47"/>
      <c r="J37" s="55"/>
      <c r="K37" s="48" t="s">
        <v>18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</row>
    <row r="38" spans="1:255" customFormat="1">
      <c r="A38" s="29">
        <f t="shared" si="0"/>
        <v>27</v>
      </c>
      <c r="B38" s="44"/>
      <c r="C38" s="31">
        <v>1</v>
      </c>
      <c r="D38" s="37" t="s">
        <v>19</v>
      </c>
      <c r="E38" s="45" t="s">
        <v>75</v>
      </c>
      <c r="F38" s="44"/>
      <c r="G38" s="46"/>
      <c r="H38" s="47"/>
      <c r="I38" s="47"/>
      <c r="J38" s="55"/>
      <c r="K38" s="48" t="s">
        <v>18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</row>
    <row r="39" spans="1:255" customFormat="1">
      <c r="A39" s="29">
        <f t="shared" si="0"/>
        <v>28</v>
      </c>
      <c r="B39" s="44"/>
      <c r="C39" s="31">
        <v>1</v>
      </c>
      <c r="D39" s="37" t="s">
        <v>9</v>
      </c>
      <c r="E39" s="45" t="s">
        <v>13</v>
      </c>
      <c r="F39" s="44"/>
      <c r="G39" s="46"/>
      <c r="H39" s="47" t="s">
        <v>12</v>
      </c>
      <c r="I39" s="47" t="s">
        <v>14</v>
      </c>
      <c r="J39" s="55"/>
      <c r="K39" s="48" t="s">
        <v>18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</row>
    <row r="40" spans="1:255" customFormat="1" ht="25.5">
      <c r="A40" s="29">
        <f t="shared" si="0"/>
        <v>29</v>
      </c>
      <c r="B40" s="44"/>
      <c r="C40" s="31">
        <v>2</v>
      </c>
      <c r="D40" s="37" t="s">
        <v>9</v>
      </c>
      <c r="E40" s="45" t="s">
        <v>15</v>
      </c>
      <c r="F40" s="44"/>
      <c r="G40" s="46"/>
      <c r="H40" s="47" t="s">
        <v>12</v>
      </c>
      <c r="I40" s="56" t="s">
        <v>103</v>
      </c>
      <c r="J40" s="55"/>
      <c r="K40" s="48" t="s">
        <v>18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  <c r="IU40" s="9"/>
    </row>
    <row r="41" spans="1:255" customFormat="1">
      <c r="A41" s="29">
        <f t="shared" si="0"/>
        <v>30</v>
      </c>
      <c r="B41" s="44"/>
      <c r="C41" s="31">
        <v>2</v>
      </c>
      <c r="D41" s="37" t="s">
        <v>9</v>
      </c>
      <c r="E41" s="45" t="s">
        <v>76</v>
      </c>
      <c r="F41" s="44"/>
      <c r="G41" s="46"/>
      <c r="H41" s="47"/>
      <c r="I41" s="47"/>
      <c r="J41" s="55"/>
      <c r="K41" s="48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  <c r="IU41" s="9"/>
    </row>
    <row r="42" spans="1:255" customFormat="1">
      <c r="A42" s="29">
        <f t="shared" si="0"/>
        <v>31</v>
      </c>
      <c r="B42" s="44"/>
      <c r="C42" s="31">
        <v>1</v>
      </c>
      <c r="D42" s="37" t="s">
        <v>9</v>
      </c>
      <c r="E42" s="45" t="s">
        <v>138</v>
      </c>
      <c r="F42" s="44"/>
      <c r="G42" s="46"/>
      <c r="H42" s="47" t="s">
        <v>10</v>
      </c>
      <c r="I42" s="47" t="s">
        <v>139</v>
      </c>
      <c r="J42" s="55">
        <v>41875</v>
      </c>
      <c r="K42" s="48" t="s">
        <v>18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</row>
    <row r="43" spans="1:255" customFormat="1" ht="25.5">
      <c r="A43" s="29">
        <f t="shared" si="0"/>
        <v>32</v>
      </c>
      <c r="B43" s="44"/>
      <c r="C43" s="31">
        <v>14</v>
      </c>
      <c r="D43" s="37" t="s">
        <v>9</v>
      </c>
      <c r="E43" s="45" t="s">
        <v>77</v>
      </c>
      <c r="F43" s="44"/>
      <c r="G43" s="46"/>
      <c r="H43" s="47"/>
      <c r="I43" s="47"/>
      <c r="J43" s="55"/>
      <c r="K43" s="48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  <c r="IU43" s="9"/>
    </row>
    <row r="44" spans="1:255" customFormat="1" ht="38.25">
      <c r="A44" s="29">
        <f t="shared" si="0"/>
        <v>33</v>
      </c>
      <c r="B44" s="44"/>
      <c r="C44" s="31">
        <v>1</v>
      </c>
      <c r="D44" s="37" t="s">
        <v>9</v>
      </c>
      <c r="E44" s="45" t="s">
        <v>78</v>
      </c>
      <c r="F44" s="44"/>
      <c r="G44" s="46"/>
      <c r="H44" s="47"/>
      <c r="I44" s="47"/>
      <c r="J44" s="55"/>
      <c r="K44" s="48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  <c r="IU44" s="9"/>
    </row>
    <row r="45" spans="1:255">
      <c r="A45" s="29"/>
    </row>
  </sheetData>
  <mergeCells count="7">
    <mergeCell ref="A1:B1"/>
    <mergeCell ref="C1:K1"/>
    <mergeCell ref="A2:B2"/>
    <mergeCell ref="C2:K2"/>
    <mergeCell ref="A3:B3"/>
    <mergeCell ref="C3:E3"/>
    <mergeCell ref="G3:I3"/>
  </mergeCells>
  <pageMargins left="0.39370078740157483" right="0.39370078740157483" top="0.98425196850393704" bottom="0.59055118110236227" header="0.59055118110236227" footer="0.39370078740157483"/>
  <pageSetup paperSize="9" scale="75" firstPageNumber="0" fitToHeight="0" orientation="landscape" r:id="rId1"/>
  <headerFooter>
    <oddHeader>&amp;L&amp;G&amp;C&amp;"Arial,Obyčejné"&amp;12Technická Obchodní Specifikace&amp;"Arial CE,Obyčejné"&amp;10
&amp;"Arial,Tučné"&amp;12&amp;A</oddHeader>
    <oddFooter>&amp;C&amp;"Arial,Obyčejné"Strana 2.3.&amp;P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U46"/>
  <sheetViews>
    <sheetView view="pageLayout" topLeftCell="A34" zoomScaleNormal="100" workbookViewId="0">
      <selection activeCell="F14" sqref="F14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f>'2.1. ASŘ'!K3</f>
        <v>42705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78" t="s">
        <v>126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84" t="s">
        <v>123</v>
      </c>
      <c r="F8" s="85"/>
      <c r="G8" s="84" t="s">
        <v>56</v>
      </c>
      <c r="H8" s="86" t="s">
        <v>59</v>
      </c>
      <c r="I8" s="87" t="s">
        <v>107</v>
      </c>
      <c r="J8" s="87"/>
      <c r="K8" s="88" t="s">
        <v>118</v>
      </c>
    </row>
    <row r="9" spans="1:255" ht="25.5">
      <c r="A9" s="80">
        <f>A8+1</f>
        <v>2</v>
      </c>
      <c r="B9" s="81"/>
      <c r="C9" s="82">
        <v>1</v>
      </c>
      <c r="D9" s="83" t="s">
        <v>9</v>
      </c>
      <c r="E9" s="84" t="s">
        <v>127</v>
      </c>
      <c r="F9" s="85"/>
      <c r="G9" s="84" t="s">
        <v>56</v>
      </c>
      <c r="H9" s="86" t="s">
        <v>59</v>
      </c>
      <c r="I9" s="87" t="s">
        <v>107</v>
      </c>
      <c r="J9" s="87"/>
      <c r="K9" s="88" t="s">
        <v>128</v>
      </c>
    </row>
    <row r="10" spans="1:255" ht="25.5">
      <c r="A10" s="80">
        <f t="shared" ref="A10:A12" si="0">A9+1</f>
        <v>3</v>
      </c>
      <c r="B10" s="81"/>
      <c r="C10" s="82">
        <v>1</v>
      </c>
      <c r="D10" s="83" t="s">
        <v>9</v>
      </c>
      <c r="E10" s="84" t="s">
        <v>123</v>
      </c>
      <c r="F10" s="85"/>
      <c r="G10" s="84" t="s">
        <v>56</v>
      </c>
      <c r="H10" s="86" t="s">
        <v>59</v>
      </c>
      <c r="I10" s="87" t="s">
        <v>107</v>
      </c>
      <c r="J10" s="87"/>
      <c r="K10" s="88" t="s">
        <v>129</v>
      </c>
    </row>
    <row r="11" spans="1:255" ht="25.5">
      <c r="A11" s="80">
        <f t="shared" si="0"/>
        <v>4</v>
      </c>
      <c r="B11" s="81"/>
      <c r="C11" s="82">
        <v>1</v>
      </c>
      <c r="D11" s="83" t="s">
        <v>9</v>
      </c>
      <c r="E11" s="84" t="s">
        <v>123</v>
      </c>
      <c r="F11" s="85"/>
      <c r="G11" s="84" t="s">
        <v>56</v>
      </c>
      <c r="H11" s="86" t="s">
        <v>59</v>
      </c>
      <c r="I11" s="87" t="s">
        <v>107</v>
      </c>
      <c r="J11" s="87"/>
      <c r="K11" s="88" t="s">
        <v>130</v>
      </c>
    </row>
    <row r="12" spans="1:255" ht="25.5">
      <c r="A12" s="80">
        <f t="shared" si="0"/>
        <v>5</v>
      </c>
      <c r="B12" s="81"/>
      <c r="C12" s="82">
        <v>1</v>
      </c>
      <c r="D12" s="83" t="s">
        <v>9</v>
      </c>
      <c r="E12" s="111" t="s">
        <v>241</v>
      </c>
      <c r="F12" s="85"/>
      <c r="G12" s="84" t="s">
        <v>56</v>
      </c>
      <c r="H12" s="86" t="s">
        <v>59</v>
      </c>
      <c r="I12" s="87" t="s">
        <v>107</v>
      </c>
      <c r="J12" s="87"/>
      <c r="K12" s="48" t="s">
        <v>259</v>
      </c>
    </row>
    <row r="13" spans="1:255">
      <c r="A13" s="89" t="s">
        <v>125</v>
      </c>
      <c r="B13" s="81"/>
      <c r="C13" s="82"/>
      <c r="D13" s="83"/>
      <c r="E13" s="84"/>
      <c r="F13" s="85"/>
      <c r="G13" s="84"/>
      <c r="H13" s="86"/>
      <c r="I13" s="87"/>
      <c r="J13" s="87"/>
      <c r="K13" s="88"/>
    </row>
    <row r="14" spans="1:255" s="96" customFormat="1" ht="51">
      <c r="A14" s="80">
        <v>1</v>
      </c>
      <c r="B14" s="90"/>
      <c r="C14" s="82">
        <v>1</v>
      </c>
      <c r="D14" s="83" t="s">
        <v>9</v>
      </c>
      <c r="E14" s="91" t="s">
        <v>65</v>
      </c>
      <c r="F14" s="90"/>
      <c r="G14" s="92"/>
      <c r="H14" s="93"/>
      <c r="I14" s="93"/>
      <c r="J14" s="94"/>
      <c r="K14" s="88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80">
        <f>A14+1</f>
        <v>2</v>
      </c>
      <c r="B15" s="90"/>
      <c r="C15" s="82">
        <v>1</v>
      </c>
      <c r="D15" s="83" t="s">
        <v>9</v>
      </c>
      <c r="E15" s="91" t="s">
        <v>105</v>
      </c>
      <c r="F15" s="90"/>
      <c r="G15" s="92"/>
      <c r="H15" s="93" t="s">
        <v>102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 ht="25.5">
      <c r="A16" s="80">
        <f t="shared" ref="A16:A46" si="1">A15+1</f>
        <v>3</v>
      </c>
      <c r="B16" s="90"/>
      <c r="C16" s="82">
        <v>1</v>
      </c>
      <c r="D16" s="83" t="s">
        <v>9</v>
      </c>
      <c r="E16" s="91" t="s">
        <v>106</v>
      </c>
      <c r="F16" s="90"/>
      <c r="G16" s="92"/>
      <c r="H16" s="93" t="s">
        <v>54</v>
      </c>
      <c r="I16" s="93"/>
      <c r="J16" s="94"/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f t="shared" si="1"/>
        <v>4</v>
      </c>
      <c r="B17" s="90"/>
      <c r="C17" s="82">
        <v>1</v>
      </c>
      <c r="D17" s="83" t="s">
        <v>9</v>
      </c>
      <c r="E17" s="91" t="s">
        <v>80</v>
      </c>
      <c r="F17" s="90"/>
      <c r="G17" s="92"/>
      <c r="H17" s="93" t="s">
        <v>10</v>
      </c>
      <c r="I17" s="93" t="s">
        <v>79</v>
      </c>
      <c r="J17" s="94">
        <v>41879</v>
      </c>
      <c r="K17" s="88" t="s">
        <v>132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f t="shared" si="1"/>
        <v>5</v>
      </c>
      <c r="B18" s="90"/>
      <c r="C18" s="82">
        <v>1</v>
      </c>
      <c r="D18" s="83" t="s">
        <v>9</v>
      </c>
      <c r="E18" s="91" t="s">
        <v>81</v>
      </c>
      <c r="F18" s="90"/>
      <c r="G18" s="92"/>
      <c r="H18" s="93" t="s">
        <v>10</v>
      </c>
      <c r="I18" s="93" t="s">
        <v>82</v>
      </c>
      <c r="J18" s="94">
        <v>41878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si="1"/>
        <v>6</v>
      </c>
      <c r="B19" s="90"/>
      <c r="C19" s="82">
        <v>1</v>
      </c>
      <c r="D19" s="83" t="s">
        <v>9</v>
      </c>
      <c r="E19" s="91" t="s">
        <v>85</v>
      </c>
      <c r="F19" s="90"/>
      <c r="G19" s="92"/>
      <c r="H19" s="93" t="s">
        <v>12</v>
      </c>
      <c r="I19" s="93" t="s">
        <v>84</v>
      </c>
      <c r="J19" s="94">
        <v>1352640000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1"/>
        <v>7</v>
      </c>
      <c r="B20" s="90"/>
      <c r="C20" s="82">
        <v>1</v>
      </c>
      <c r="D20" s="83" t="s">
        <v>9</v>
      </c>
      <c r="E20" s="91" t="s">
        <v>86</v>
      </c>
      <c r="F20" s="90"/>
      <c r="G20" s="92"/>
      <c r="H20" s="93" t="s">
        <v>10</v>
      </c>
      <c r="I20" s="93" t="s">
        <v>87</v>
      </c>
      <c r="J20" s="94"/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f t="shared" si="1"/>
        <v>8</v>
      </c>
      <c r="B21" s="90"/>
      <c r="C21" s="82">
        <v>1</v>
      </c>
      <c r="D21" s="83" t="s">
        <v>9</v>
      </c>
      <c r="E21" s="91" t="s">
        <v>113</v>
      </c>
      <c r="F21" s="90"/>
      <c r="G21" s="92"/>
      <c r="H21" s="93" t="s">
        <v>10</v>
      </c>
      <c r="I21" s="93" t="s">
        <v>114</v>
      </c>
      <c r="J21" s="94">
        <v>35686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f t="shared" si="1"/>
        <v>9</v>
      </c>
      <c r="B22" s="90"/>
      <c r="C22" s="82">
        <v>1</v>
      </c>
      <c r="D22" s="83" t="s">
        <v>9</v>
      </c>
      <c r="E22" s="91" t="s">
        <v>90</v>
      </c>
      <c r="F22" s="90"/>
      <c r="G22" s="92"/>
      <c r="H22" s="93" t="s">
        <v>12</v>
      </c>
      <c r="I22" s="93" t="s">
        <v>88</v>
      </c>
      <c r="J22" s="94" t="s">
        <v>89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f t="shared" si="1"/>
        <v>10</v>
      </c>
      <c r="B23" s="90"/>
      <c r="C23" s="82">
        <v>8</v>
      </c>
      <c r="D23" s="83" t="s">
        <v>9</v>
      </c>
      <c r="E23" s="91" t="s">
        <v>91</v>
      </c>
      <c r="F23" s="90"/>
      <c r="G23" s="92"/>
      <c r="H23" s="93" t="s">
        <v>10</v>
      </c>
      <c r="I23" s="93" t="s">
        <v>92</v>
      </c>
      <c r="J23" s="94">
        <v>41874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si="1"/>
        <v>11</v>
      </c>
      <c r="B24" s="90"/>
      <c r="C24" s="82">
        <v>4</v>
      </c>
      <c r="D24" s="83" t="s">
        <v>9</v>
      </c>
      <c r="E24" s="91" t="s">
        <v>66</v>
      </c>
      <c r="F24" s="90"/>
      <c r="G24" s="92"/>
      <c r="H24" s="93"/>
      <c r="I24" s="93"/>
      <c r="J24" s="94"/>
      <c r="K24" s="88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f t="shared" si="1"/>
        <v>12</v>
      </c>
      <c r="B25" s="90"/>
      <c r="C25" s="82">
        <v>1</v>
      </c>
      <c r="D25" s="83" t="s">
        <v>9</v>
      </c>
      <c r="E25" s="91" t="s">
        <v>93</v>
      </c>
      <c r="F25" s="90"/>
      <c r="G25" s="92"/>
      <c r="H25" s="93" t="s">
        <v>10</v>
      </c>
      <c r="I25" s="93" t="s">
        <v>94</v>
      </c>
      <c r="J25" s="94">
        <v>41876</v>
      </c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f t="shared" si="1"/>
        <v>13</v>
      </c>
      <c r="B26" s="90"/>
      <c r="C26" s="82">
        <v>1</v>
      </c>
      <c r="D26" s="83" t="s">
        <v>9</v>
      </c>
      <c r="E26" s="91" t="s">
        <v>95</v>
      </c>
      <c r="F26" s="90"/>
      <c r="G26" s="92"/>
      <c r="H26" s="93" t="s">
        <v>10</v>
      </c>
      <c r="I26" s="93" t="s">
        <v>96</v>
      </c>
      <c r="J26" s="94">
        <v>37290</v>
      </c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f t="shared" si="1"/>
        <v>14</v>
      </c>
      <c r="B27" s="90"/>
      <c r="C27" s="82">
        <v>1</v>
      </c>
      <c r="D27" s="83" t="s">
        <v>9</v>
      </c>
      <c r="E27" s="91" t="s">
        <v>97</v>
      </c>
      <c r="F27" s="90"/>
      <c r="G27" s="92"/>
      <c r="H27" s="93" t="s">
        <v>10</v>
      </c>
      <c r="I27" s="93" t="s">
        <v>98</v>
      </c>
      <c r="J27" s="94">
        <v>35906</v>
      </c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si="1"/>
        <v>15</v>
      </c>
      <c r="B28" s="90"/>
      <c r="C28" s="82">
        <v>2</v>
      </c>
      <c r="D28" s="83" t="s">
        <v>9</v>
      </c>
      <c r="E28" s="91" t="s">
        <v>99</v>
      </c>
      <c r="F28" s="90"/>
      <c r="G28" s="92"/>
      <c r="H28" s="93" t="s">
        <v>10</v>
      </c>
      <c r="I28" s="93" t="s">
        <v>100</v>
      </c>
      <c r="J28" s="94">
        <v>35903</v>
      </c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f t="shared" si="1"/>
        <v>16</v>
      </c>
      <c r="B29" s="90"/>
      <c r="C29" s="82">
        <v>5</v>
      </c>
      <c r="D29" s="83" t="s">
        <v>9</v>
      </c>
      <c r="E29" s="91" t="s">
        <v>67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si="1"/>
        <v>17</v>
      </c>
      <c r="B30" s="90"/>
      <c r="C30" s="82">
        <v>5</v>
      </c>
      <c r="D30" s="83" t="s">
        <v>9</v>
      </c>
      <c r="E30" s="91" t="s">
        <v>68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si="1"/>
        <v>18</v>
      </c>
      <c r="B31" s="90"/>
      <c r="C31" s="82">
        <v>10</v>
      </c>
      <c r="D31" s="83" t="s">
        <v>9</v>
      </c>
      <c r="E31" s="91" t="s">
        <v>69</v>
      </c>
      <c r="F31" s="90"/>
      <c r="G31" s="92"/>
      <c r="H31" s="93"/>
      <c r="I31" s="93"/>
      <c r="J31" s="94"/>
      <c r="K31" s="88" t="s">
        <v>18</v>
      </c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1"/>
        <v>19</v>
      </c>
      <c r="B32" s="90"/>
      <c r="C32" s="82">
        <v>1</v>
      </c>
      <c r="D32" s="83" t="s">
        <v>9</v>
      </c>
      <c r="E32" s="91" t="s">
        <v>101</v>
      </c>
      <c r="F32" s="90"/>
      <c r="G32" s="92"/>
      <c r="H32" s="93" t="s">
        <v>102</v>
      </c>
      <c r="I32" s="93"/>
      <c r="J32" s="94" t="s">
        <v>115</v>
      </c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f t="shared" si="1"/>
        <v>20</v>
      </c>
      <c r="B33" s="90"/>
      <c r="C33" s="82">
        <v>1</v>
      </c>
      <c r="D33" s="83" t="s">
        <v>9</v>
      </c>
      <c r="E33" s="91" t="s">
        <v>11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si="1"/>
        <v>21</v>
      </c>
      <c r="B34" s="90"/>
      <c r="C34" s="82">
        <v>1</v>
      </c>
      <c r="D34" s="83" t="s">
        <v>19</v>
      </c>
      <c r="E34" s="91" t="s">
        <v>70</v>
      </c>
      <c r="F34" s="90"/>
      <c r="G34" s="92"/>
      <c r="H34" s="93"/>
      <c r="I34" s="93"/>
      <c r="J34" s="94"/>
      <c r="K34" s="88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si="1"/>
        <v>22</v>
      </c>
      <c r="B35" s="90"/>
      <c r="C35" s="82">
        <v>1</v>
      </c>
      <c r="D35" s="83" t="s">
        <v>19</v>
      </c>
      <c r="E35" s="91" t="s">
        <v>104</v>
      </c>
      <c r="F35" s="90"/>
      <c r="G35" s="92"/>
      <c r="H35" s="93"/>
      <c r="I35" s="93"/>
      <c r="J35" s="94"/>
      <c r="K35" s="88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1"/>
        <v>23</v>
      </c>
      <c r="B36" s="90"/>
      <c r="C36" s="82">
        <v>1</v>
      </c>
      <c r="D36" s="83" t="s">
        <v>19</v>
      </c>
      <c r="E36" s="91" t="s">
        <v>71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f t="shared" si="1"/>
        <v>24</v>
      </c>
      <c r="B37" s="90"/>
      <c r="C37" s="82">
        <v>1</v>
      </c>
      <c r="D37" s="83" t="s">
        <v>19</v>
      </c>
      <c r="E37" s="91" t="s">
        <v>72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f t="shared" si="1"/>
        <v>25</v>
      </c>
      <c r="B38" s="90"/>
      <c r="C38" s="82">
        <v>1</v>
      </c>
      <c r="D38" s="83" t="s">
        <v>19</v>
      </c>
      <c r="E38" s="91" t="s">
        <v>73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si="1"/>
        <v>26</v>
      </c>
      <c r="B39" s="90"/>
      <c r="C39" s="82">
        <v>1</v>
      </c>
      <c r="D39" s="83" t="s">
        <v>19</v>
      </c>
      <c r="E39" s="91" t="s">
        <v>74</v>
      </c>
      <c r="F39" s="90"/>
      <c r="G39" s="92"/>
      <c r="H39" s="93"/>
      <c r="I39" s="93"/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>
      <c r="A40" s="80">
        <f t="shared" si="1"/>
        <v>27</v>
      </c>
      <c r="B40" s="90"/>
      <c r="C40" s="82">
        <v>1</v>
      </c>
      <c r="D40" s="83" t="s">
        <v>19</v>
      </c>
      <c r="E40" s="91" t="s">
        <v>75</v>
      </c>
      <c r="F40" s="90"/>
      <c r="G40" s="92"/>
      <c r="H40" s="93"/>
      <c r="I40" s="93"/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f t="shared" si="1"/>
        <v>28</v>
      </c>
      <c r="B41" s="90"/>
      <c r="C41" s="82">
        <v>1</v>
      </c>
      <c r="D41" s="83" t="s">
        <v>9</v>
      </c>
      <c r="E41" s="91" t="s">
        <v>13</v>
      </c>
      <c r="F41" s="90"/>
      <c r="G41" s="92"/>
      <c r="H41" s="93" t="s">
        <v>12</v>
      </c>
      <c r="I41" s="93" t="s">
        <v>14</v>
      </c>
      <c r="J41" s="94"/>
      <c r="K41" s="88" t="s">
        <v>18</v>
      </c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 ht="25.5">
      <c r="A42" s="80">
        <f t="shared" si="1"/>
        <v>29</v>
      </c>
      <c r="B42" s="90"/>
      <c r="C42" s="82">
        <v>2</v>
      </c>
      <c r="D42" s="83" t="s">
        <v>9</v>
      </c>
      <c r="E42" s="91" t="s">
        <v>15</v>
      </c>
      <c r="F42" s="90"/>
      <c r="G42" s="92"/>
      <c r="H42" s="93" t="s">
        <v>12</v>
      </c>
      <c r="I42" s="97" t="s">
        <v>103</v>
      </c>
      <c r="J42" s="94"/>
      <c r="K42" s="88" t="s">
        <v>18</v>
      </c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>
      <c r="A43" s="80">
        <f t="shared" si="1"/>
        <v>30</v>
      </c>
      <c r="B43" s="90"/>
      <c r="C43" s="82">
        <v>2</v>
      </c>
      <c r="D43" s="83" t="s">
        <v>9</v>
      </c>
      <c r="E43" s="91" t="s">
        <v>76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>
      <c r="A44" s="80">
        <f t="shared" si="1"/>
        <v>31</v>
      </c>
      <c r="B44" s="90"/>
      <c r="C44" s="82">
        <v>1</v>
      </c>
      <c r="D44" s="83" t="s">
        <v>9</v>
      </c>
      <c r="E44" s="91" t="s">
        <v>138</v>
      </c>
      <c r="F44" s="90"/>
      <c r="G44" s="92"/>
      <c r="H44" s="93" t="s">
        <v>10</v>
      </c>
      <c r="I44" s="93" t="s">
        <v>139</v>
      </c>
      <c r="J44" s="94">
        <v>41875</v>
      </c>
      <c r="K44" s="88" t="s">
        <v>18</v>
      </c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  <row r="45" spans="1:255" s="96" customFormat="1" ht="25.5">
      <c r="A45" s="80">
        <f t="shared" si="1"/>
        <v>32</v>
      </c>
      <c r="B45" s="90"/>
      <c r="C45" s="82">
        <v>14</v>
      </c>
      <c r="D45" s="83" t="s">
        <v>9</v>
      </c>
      <c r="E45" s="91" t="s">
        <v>77</v>
      </c>
      <c r="F45" s="90"/>
      <c r="G45" s="92"/>
      <c r="H45" s="93"/>
      <c r="I45" s="93"/>
      <c r="J45" s="94"/>
      <c r="K45" s="88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  <c r="IK45" s="95"/>
      <c r="IL45" s="95"/>
      <c r="IM45" s="95"/>
      <c r="IN45" s="95"/>
      <c r="IO45" s="95"/>
      <c r="IP45" s="95"/>
      <c r="IQ45" s="95"/>
      <c r="IR45" s="95"/>
      <c r="IS45" s="95"/>
      <c r="IT45" s="95"/>
      <c r="IU45" s="95"/>
    </row>
    <row r="46" spans="1:255" s="96" customFormat="1" ht="38.25">
      <c r="A46" s="80">
        <f t="shared" si="1"/>
        <v>33</v>
      </c>
      <c r="B46" s="90"/>
      <c r="C46" s="82">
        <v>1</v>
      </c>
      <c r="D46" s="83" t="s">
        <v>9</v>
      </c>
      <c r="E46" s="91" t="s">
        <v>78</v>
      </c>
      <c r="F46" s="90"/>
      <c r="G46" s="92"/>
      <c r="H46" s="93"/>
      <c r="I46" s="93"/>
      <c r="J46" s="94"/>
      <c r="K46" s="88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  <c r="IK46" s="95"/>
      <c r="IL46" s="95"/>
      <c r="IM46" s="95"/>
      <c r="IN46" s="95"/>
      <c r="IO46" s="95"/>
      <c r="IP46" s="95"/>
      <c r="IQ46" s="95"/>
      <c r="IR46" s="95"/>
      <c r="IS46" s="95"/>
      <c r="IT46" s="95"/>
      <c r="IU46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pageMargins left="0.39370078740157483" right="0.39370078740157483" top="0.98425196850393704" bottom="0.59055118110236227" header="0.59055118110236227" footer="0.39370078740157483"/>
  <pageSetup paperSize="9" scale="75" firstPageNumber="0" fitToHeight="0" orientation="landscape" r:id="rId1"/>
  <headerFooter>
    <oddHeader>&amp;L&amp;G&amp;C&amp;"Arial,Obyčejné"&amp;12Technická Obchodní Specifikace&amp;"Arial CE,Obyčejné"&amp;10
&amp;"Arial,Tučné"&amp;12&amp;A</oddHeader>
    <oddFooter>&amp;C&amp;"Arial,Obyčejné"Strana 2.4.&amp;P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FA1F5-EE61-4184-8E2A-FA24795A5A5E}">
  <sheetPr>
    <pageSetUpPr fitToPage="1"/>
  </sheetPr>
  <dimension ref="A1:IU48"/>
  <sheetViews>
    <sheetView view="pageLayout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43009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191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84" t="s">
        <v>141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84" t="s">
        <v>142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 ht="25.5">
      <c r="A10" s="80">
        <f t="shared" ref="A10" si="0">A9+1</f>
        <v>3</v>
      </c>
      <c r="B10" s="81"/>
      <c r="C10" s="82">
        <v>1</v>
      </c>
      <c r="D10" s="83" t="s">
        <v>9</v>
      </c>
      <c r="E10" s="84" t="s">
        <v>141</v>
      </c>
      <c r="F10" s="85"/>
      <c r="G10" s="84" t="s">
        <v>56</v>
      </c>
      <c r="H10" s="86" t="s">
        <v>59</v>
      </c>
      <c r="I10" s="87" t="s">
        <v>107</v>
      </c>
      <c r="J10" s="87"/>
      <c r="K10" s="88"/>
    </row>
    <row r="11" spans="1:255">
      <c r="A11" s="114" t="s">
        <v>164</v>
      </c>
      <c r="B11" s="81"/>
      <c r="C11" s="82">
        <v>1</v>
      </c>
      <c r="D11" s="83" t="s">
        <v>9</v>
      </c>
      <c r="E11" s="84" t="s">
        <v>165</v>
      </c>
      <c r="F11" s="85"/>
      <c r="G11" s="84"/>
      <c r="H11" s="86" t="s">
        <v>166</v>
      </c>
      <c r="I11" s="87"/>
      <c r="J11" s="87"/>
      <c r="K11" s="88"/>
    </row>
    <row r="12" spans="1:255" ht="25.5">
      <c r="A12" s="114">
        <v>5</v>
      </c>
      <c r="B12" s="81"/>
      <c r="C12" s="82">
        <v>6</v>
      </c>
      <c r="D12" s="37" t="s">
        <v>9</v>
      </c>
      <c r="E12" s="84" t="s">
        <v>256</v>
      </c>
      <c r="F12" s="85"/>
      <c r="G12" s="84"/>
      <c r="H12" s="115" t="s">
        <v>257</v>
      </c>
      <c r="I12" s="87" t="s">
        <v>258</v>
      </c>
      <c r="J12" s="87"/>
      <c r="K12" s="88"/>
    </row>
    <row r="13" spans="1:255">
      <c r="A13" s="80"/>
      <c r="B13" s="110" t="s">
        <v>140</v>
      </c>
      <c r="C13" s="82"/>
      <c r="D13" s="83"/>
      <c r="E13" s="84"/>
      <c r="F13" s="85"/>
      <c r="G13" s="84"/>
      <c r="H13" s="86"/>
      <c r="I13" s="87"/>
      <c r="J13" s="87"/>
      <c r="K13" s="88"/>
    </row>
    <row r="14" spans="1:255">
      <c r="A14" s="89" t="s">
        <v>163</v>
      </c>
      <c r="B14" s="81"/>
      <c r="C14" s="82"/>
      <c r="D14" s="83"/>
      <c r="E14" s="84"/>
      <c r="F14" s="85"/>
      <c r="G14" s="84"/>
      <c r="H14" s="86"/>
      <c r="I14" s="87"/>
      <c r="J14" s="87"/>
      <c r="K14" s="88"/>
    </row>
    <row r="15" spans="1:255" s="96" customFormat="1" ht="51">
      <c r="A15" s="80">
        <v>1</v>
      </c>
      <c r="B15" s="90"/>
      <c r="C15" s="82">
        <v>1</v>
      </c>
      <c r="D15" s="83" t="s">
        <v>9</v>
      </c>
      <c r="E15" s="91" t="s">
        <v>143</v>
      </c>
      <c r="F15" s="90"/>
      <c r="G15" s="92"/>
      <c r="H15" s="93"/>
      <c r="I15" s="93"/>
      <c r="J15" s="94"/>
      <c r="K15" s="88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f>A15+1</f>
        <v>2</v>
      </c>
      <c r="B16" s="90"/>
      <c r="C16" s="82">
        <v>1</v>
      </c>
      <c r="D16" s="83" t="s">
        <v>9</v>
      </c>
      <c r="E16" s="91" t="s">
        <v>149</v>
      </c>
      <c r="F16" s="90"/>
      <c r="G16" s="92"/>
      <c r="H16" s="93" t="s">
        <v>150</v>
      </c>
      <c r="I16" s="93"/>
      <c r="J16" s="94"/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3</v>
      </c>
      <c r="B17" s="90"/>
      <c r="C17" s="82">
        <v>1</v>
      </c>
      <c r="D17" s="37" t="s">
        <v>9</v>
      </c>
      <c r="E17" s="91" t="s">
        <v>254</v>
      </c>
      <c r="F17" s="90"/>
      <c r="G17" s="92"/>
      <c r="H17" s="93" t="s">
        <v>255</v>
      </c>
      <c r="I17" s="93"/>
      <c r="J17" s="94"/>
      <c r="K17" s="88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 ht="25.5">
      <c r="A18" s="80">
        <v>4</v>
      </c>
      <c r="B18" s="90"/>
      <c r="C18" s="82">
        <v>1</v>
      </c>
      <c r="D18" s="83" t="s">
        <v>9</v>
      </c>
      <c r="E18" s="91" t="s">
        <v>151</v>
      </c>
      <c r="F18" s="90"/>
      <c r="G18" s="92"/>
      <c r="H18" s="93" t="s">
        <v>54</v>
      </c>
      <c r="I18" s="93"/>
      <c r="J18" s="94"/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ref="A19:A48" si="1">A18+1</f>
        <v>5</v>
      </c>
      <c r="B19" s="90"/>
      <c r="C19" s="82">
        <v>1</v>
      </c>
      <c r="D19" s="83" t="s">
        <v>9</v>
      </c>
      <c r="E19" s="91" t="s">
        <v>80</v>
      </c>
      <c r="F19" s="90"/>
      <c r="G19" s="92"/>
      <c r="H19" s="93" t="s">
        <v>148</v>
      </c>
      <c r="I19" s="104" t="s">
        <v>144</v>
      </c>
      <c r="J19" s="105" t="s">
        <v>145</v>
      </c>
      <c r="K19" s="88" t="s">
        <v>132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1"/>
        <v>6</v>
      </c>
      <c r="B20" s="90"/>
      <c r="C20" s="82">
        <v>1</v>
      </c>
      <c r="D20" s="83" t="s">
        <v>9</v>
      </c>
      <c r="E20" s="91" t="s">
        <v>81</v>
      </c>
      <c r="F20" s="90"/>
      <c r="G20" s="92"/>
      <c r="H20" s="93" t="s">
        <v>148</v>
      </c>
      <c r="I20" s="104" t="s">
        <v>146</v>
      </c>
      <c r="J20" s="103" t="s">
        <v>147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f t="shared" si="1"/>
        <v>7</v>
      </c>
      <c r="B21" s="90"/>
      <c r="C21" s="82">
        <v>1</v>
      </c>
      <c r="D21" s="83" t="s">
        <v>9</v>
      </c>
      <c r="E21" s="91" t="s">
        <v>85</v>
      </c>
      <c r="F21" s="90"/>
      <c r="G21" s="92"/>
      <c r="H21" s="93" t="s">
        <v>148</v>
      </c>
      <c r="I21" s="104" t="s">
        <v>152</v>
      </c>
      <c r="J21" s="106" t="str">
        <f>"002440401"</f>
        <v>002440401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f t="shared" si="1"/>
        <v>8</v>
      </c>
      <c r="B22" s="90"/>
      <c r="C22" s="82">
        <v>1</v>
      </c>
      <c r="D22" s="83" t="s">
        <v>9</v>
      </c>
      <c r="E22" s="91" t="s">
        <v>86</v>
      </c>
      <c r="F22" s="90"/>
      <c r="G22" s="92"/>
      <c r="H22" s="93" t="s">
        <v>148</v>
      </c>
      <c r="I22" s="104" t="s">
        <v>153</v>
      </c>
      <c r="J22" s="105" t="s">
        <v>154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f t="shared" si="1"/>
        <v>9</v>
      </c>
      <c r="B23" s="90"/>
      <c r="C23" s="82">
        <v>1</v>
      </c>
      <c r="D23" s="83" t="s">
        <v>9</v>
      </c>
      <c r="E23" s="91" t="s">
        <v>113</v>
      </c>
      <c r="F23" s="90"/>
      <c r="G23" s="92"/>
      <c r="H23" s="93" t="s">
        <v>155</v>
      </c>
      <c r="I23" s="104"/>
      <c r="J23" s="104"/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si="1"/>
        <v>10</v>
      </c>
      <c r="B24" s="90"/>
      <c r="C24" s="82">
        <v>1</v>
      </c>
      <c r="D24" s="83" t="s">
        <v>9</v>
      </c>
      <c r="E24" s="91" t="s">
        <v>90</v>
      </c>
      <c r="F24" s="90"/>
      <c r="G24" s="92"/>
      <c r="H24" s="93"/>
      <c r="I24" s="104"/>
      <c r="J24" s="104"/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f t="shared" si="1"/>
        <v>11</v>
      </c>
      <c r="B25" s="90"/>
      <c r="C25" s="82">
        <v>3</v>
      </c>
      <c r="D25" s="83" t="s">
        <v>9</v>
      </c>
      <c r="E25" s="45" t="s">
        <v>187</v>
      </c>
      <c r="F25" s="90"/>
      <c r="G25" s="92"/>
      <c r="H25" s="93" t="s">
        <v>148</v>
      </c>
      <c r="I25" s="104" t="s">
        <v>156</v>
      </c>
      <c r="J25" s="105" t="s">
        <v>157</v>
      </c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v>12</v>
      </c>
      <c r="B26" s="90"/>
      <c r="C26" s="82">
        <v>3</v>
      </c>
      <c r="D26" s="83" t="s">
        <v>9</v>
      </c>
      <c r="E26" s="45" t="s">
        <v>91</v>
      </c>
      <c r="F26" s="90"/>
      <c r="G26" s="92"/>
      <c r="H26" s="93" t="s">
        <v>148</v>
      </c>
      <c r="I26" s="104" t="s">
        <v>188</v>
      </c>
      <c r="J26" s="105" t="s">
        <v>190</v>
      </c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v>13</v>
      </c>
      <c r="B27" s="90"/>
      <c r="C27" s="82">
        <v>1</v>
      </c>
      <c r="D27" s="83" t="s">
        <v>9</v>
      </c>
      <c r="E27" s="45" t="s">
        <v>138</v>
      </c>
      <c r="F27" s="90"/>
      <c r="G27" s="92"/>
      <c r="H27" s="93" t="s">
        <v>148</v>
      </c>
      <c r="I27" s="104" t="s">
        <v>189</v>
      </c>
      <c r="J27" s="105" t="s">
        <v>161</v>
      </c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v>14</v>
      </c>
      <c r="B28" s="90"/>
      <c r="C28" s="82">
        <v>1</v>
      </c>
      <c r="D28" s="83" t="s">
        <v>9</v>
      </c>
      <c r="E28" s="91" t="s">
        <v>93</v>
      </c>
      <c r="F28" s="90"/>
      <c r="G28" s="92"/>
      <c r="H28" s="93" t="s">
        <v>148</v>
      </c>
      <c r="I28" s="104" t="s">
        <v>158</v>
      </c>
      <c r="J28" s="107" t="s">
        <v>159</v>
      </c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f t="shared" si="1"/>
        <v>15</v>
      </c>
      <c r="B29" s="90"/>
      <c r="C29" s="82">
        <v>1</v>
      </c>
      <c r="D29" s="83" t="s">
        <v>9</v>
      </c>
      <c r="E29" s="91" t="s">
        <v>95</v>
      </c>
      <c r="F29" s="90"/>
      <c r="G29" s="92"/>
      <c r="H29" s="93"/>
      <c r="I29" s="104"/>
      <c r="J29" s="105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si="1"/>
        <v>16</v>
      </c>
      <c r="B30" s="90"/>
      <c r="C30" s="82">
        <v>1</v>
      </c>
      <c r="D30" s="83" t="s">
        <v>9</v>
      </c>
      <c r="E30" s="91" t="s">
        <v>97</v>
      </c>
      <c r="F30" s="90"/>
      <c r="G30" s="92"/>
      <c r="H30" s="93"/>
      <c r="I30" s="93" t="s">
        <v>98</v>
      </c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si="1"/>
        <v>17</v>
      </c>
      <c r="B31" s="90"/>
      <c r="C31" s="82">
        <v>2</v>
      </c>
      <c r="D31" s="83" t="s">
        <v>9</v>
      </c>
      <c r="E31" s="91" t="s">
        <v>99</v>
      </c>
      <c r="F31" s="90"/>
      <c r="G31" s="92"/>
      <c r="H31" s="93"/>
      <c r="I31" s="93" t="s">
        <v>100</v>
      </c>
      <c r="J31" s="94"/>
      <c r="K31" s="88" t="s">
        <v>18</v>
      </c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1"/>
        <v>18</v>
      </c>
      <c r="B32" s="90"/>
      <c r="C32" s="82">
        <v>5</v>
      </c>
      <c r="D32" s="83" t="s">
        <v>9</v>
      </c>
      <c r="E32" s="91" t="s">
        <v>67</v>
      </c>
      <c r="F32" s="90"/>
      <c r="G32" s="92"/>
      <c r="H32" s="93"/>
      <c r="I32" s="93"/>
      <c r="J32" s="94"/>
      <c r="K32" s="88" t="s">
        <v>18</v>
      </c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f t="shared" si="1"/>
        <v>19</v>
      </c>
      <c r="B33" s="90"/>
      <c r="C33" s="82">
        <v>5</v>
      </c>
      <c r="D33" s="83" t="s">
        <v>9</v>
      </c>
      <c r="E33" s="91" t="s">
        <v>68</v>
      </c>
      <c r="F33" s="90"/>
      <c r="G33" s="92"/>
      <c r="H33" s="93"/>
      <c r="I33" s="93"/>
      <c r="J33" s="94"/>
      <c r="K33" s="88" t="s">
        <v>18</v>
      </c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si="1"/>
        <v>20</v>
      </c>
      <c r="B34" s="90"/>
      <c r="C34" s="82">
        <v>10</v>
      </c>
      <c r="D34" s="83" t="s">
        <v>9</v>
      </c>
      <c r="E34" s="91" t="s">
        <v>69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si="1"/>
        <v>21</v>
      </c>
      <c r="B35" s="90"/>
      <c r="C35" s="82">
        <v>1</v>
      </c>
      <c r="D35" s="83" t="s">
        <v>9</v>
      </c>
      <c r="E35" s="91" t="s">
        <v>11</v>
      </c>
      <c r="F35" s="90"/>
      <c r="G35" s="92"/>
      <c r="H35" s="93"/>
      <c r="I35" s="93"/>
      <c r="J35" s="94"/>
      <c r="K35" s="88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1"/>
        <v>22</v>
      </c>
      <c r="B36" s="90"/>
      <c r="C36" s="82">
        <v>1</v>
      </c>
      <c r="D36" s="83" t="s">
        <v>19</v>
      </c>
      <c r="E36" s="91" t="s">
        <v>70</v>
      </c>
      <c r="F36" s="90"/>
      <c r="G36" s="92"/>
      <c r="H36" s="93"/>
      <c r="I36" s="93"/>
      <c r="J36" s="94"/>
      <c r="K36" s="88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f t="shared" si="1"/>
        <v>23</v>
      </c>
      <c r="B37" s="90"/>
      <c r="C37" s="82">
        <v>1</v>
      </c>
      <c r="D37" s="83" t="s">
        <v>19</v>
      </c>
      <c r="E37" s="91" t="s">
        <v>104</v>
      </c>
      <c r="F37" s="90"/>
      <c r="G37" s="92"/>
      <c r="H37" s="93"/>
      <c r="I37" s="93"/>
      <c r="J37" s="94"/>
      <c r="K37" s="88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f t="shared" si="1"/>
        <v>24</v>
      </c>
      <c r="B38" s="90"/>
      <c r="C38" s="82">
        <v>1</v>
      </c>
      <c r="D38" s="83" t="s">
        <v>19</v>
      </c>
      <c r="E38" s="91" t="s">
        <v>71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si="1"/>
        <v>25</v>
      </c>
      <c r="B39" s="90"/>
      <c r="C39" s="82">
        <v>1</v>
      </c>
      <c r="D39" s="83" t="s">
        <v>19</v>
      </c>
      <c r="E39" s="91" t="s">
        <v>72</v>
      </c>
      <c r="F39" s="90"/>
      <c r="G39" s="92"/>
      <c r="H39" s="93"/>
      <c r="I39" s="93"/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>
      <c r="A40" s="80">
        <f t="shared" si="1"/>
        <v>26</v>
      </c>
      <c r="B40" s="90"/>
      <c r="C40" s="82">
        <v>1</v>
      </c>
      <c r="D40" s="83" t="s">
        <v>19</v>
      </c>
      <c r="E40" s="91" t="s">
        <v>73</v>
      </c>
      <c r="F40" s="90"/>
      <c r="G40" s="92"/>
      <c r="H40" s="93"/>
      <c r="I40" s="93"/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f t="shared" si="1"/>
        <v>27</v>
      </c>
      <c r="B41" s="90"/>
      <c r="C41" s="82">
        <v>1</v>
      </c>
      <c r="D41" s="83" t="s">
        <v>19</v>
      </c>
      <c r="E41" s="91" t="s">
        <v>74</v>
      </c>
      <c r="F41" s="90"/>
      <c r="G41" s="92"/>
      <c r="H41" s="93"/>
      <c r="I41" s="93"/>
      <c r="J41" s="94"/>
      <c r="K41" s="88" t="s">
        <v>18</v>
      </c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>
      <c r="A42" s="80">
        <f t="shared" si="1"/>
        <v>28</v>
      </c>
      <c r="B42" s="90"/>
      <c r="C42" s="82">
        <v>1</v>
      </c>
      <c r="D42" s="83" t="s">
        <v>19</v>
      </c>
      <c r="E42" s="91" t="s">
        <v>75</v>
      </c>
      <c r="F42" s="90"/>
      <c r="G42" s="92"/>
      <c r="H42" s="93"/>
      <c r="I42" s="93"/>
      <c r="J42" s="94"/>
      <c r="K42" s="88" t="s">
        <v>18</v>
      </c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>
      <c r="A43" s="80">
        <f t="shared" si="1"/>
        <v>29</v>
      </c>
      <c r="B43" s="90"/>
      <c r="C43" s="82">
        <v>1</v>
      </c>
      <c r="D43" s="83" t="s">
        <v>9</v>
      </c>
      <c r="E43" s="91" t="s">
        <v>13</v>
      </c>
      <c r="F43" s="90"/>
      <c r="G43" s="92"/>
      <c r="H43" s="93" t="s">
        <v>12</v>
      </c>
      <c r="I43" s="93" t="s">
        <v>14</v>
      </c>
      <c r="J43" s="94"/>
      <c r="K43" s="88" t="s">
        <v>18</v>
      </c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 ht="25.5">
      <c r="A44" s="80">
        <f t="shared" si="1"/>
        <v>30</v>
      </c>
      <c r="B44" s="90"/>
      <c r="C44" s="82">
        <v>2</v>
      </c>
      <c r="D44" s="83" t="s">
        <v>9</v>
      </c>
      <c r="E44" s="91" t="s">
        <v>15</v>
      </c>
      <c r="F44" s="90"/>
      <c r="G44" s="92"/>
      <c r="H44" s="93" t="s">
        <v>12</v>
      </c>
      <c r="I44" s="97" t="s">
        <v>103</v>
      </c>
      <c r="J44" s="94"/>
      <c r="K44" s="88" t="s">
        <v>18</v>
      </c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  <row r="45" spans="1:255" s="96" customFormat="1">
      <c r="A45" s="80">
        <f t="shared" si="1"/>
        <v>31</v>
      </c>
      <c r="B45" s="90"/>
      <c r="C45" s="82">
        <v>2</v>
      </c>
      <c r="D45" s="83" t="s">
        <v>9</v>
      </c>
      <c r="E45" s="91" t="s">
        <v>76</v>
      </c>
      <c r="F45" s="90"/>
      <c r="G45" s="92"/>
      <c r="H45" s="93"/>
      <c r="I45" s="93"/>
      <c r="J45" s="94"/>
      <c r="K45" s="88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  <c r="DC45" s="95"/>
      <c r="DD45" s="95"/>
      <c r="DE45" s="95"/>
      <c r="DF45" s="95"/>
      <c r="DG45" s="95"/>
      <c r="DH45" s="95"/>
      <c r="DI45" s="95"/>
      <c r="DJ45" s="95"/>
      <c r="DK45" s="95"/>
      <c r="DL45" s="95"/>
      <c r="DM45" s="95"/>
      <c r="DN45" s="95"/>
      <c r="DO45" s="95"/>
      <c r="DP45" s="95"/>
      <c r="DQ45" s="95"/>
      <c r="DR45" s="95"/>
      <c r="DS45" s="95"/>
      <c r="DT45" s="95"/>
      <c r="DU45" s="95"/>
      <c r="DV45" s="95"/>
      <c r="DW45" s="95"/>
      <c r="DX45" s="95"/>
      <c r="DY45" s="95"/>
      <c r="DZ45" s="95"/>
      <c r="EA45" s="95"/>
      <c r="EB45" s="95"/>
      <c r="EC45" s="95"/>
      <c r="ED45" s="95"/>
      <c r="EE45" s="95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5"/>
      <c r="GE45" s="95"/>
      <c r="GF45" s="95"/>
      <c r="GG45" s="95"/>
      <c r="GH45" s="95"/>
      <c r="GI45" s="95"/>
      <c r="GJ45" s="95"/>
      <c r="GK45" s="95"/>
      <c r="GL45" s="95"/>
      <c r="GM45" s="95"/>
      <c r="GN45" s="95"/>
      <c r="GO45" s="95"/>
      <c r="GP45" s="95"/>
      <c r="GQ45" s="95"/>
      <c r="GR45" s="95"/>
      <c r="GS45" s="95"/>
      <c r="GT45" s="95"/>
      <c r="GU45" s="95"/>
      <c r="GV45" s="95"/>
      <c r="GW45" s="95"/>
      <c r="GX45" s="95"/>
      <c r="GY45" s="95"/>
      <c r="GZ45" s="95"/>
      <c r="HA45" s="95"/>
      <c r="HB45" s="95"/>
      <c r="HC45" s="95"/>
      <c r="HD45" s="95"/>
      <c r="HE45" s="95"/>
      <c r="HF45" s="95"/>
      <c r="HG45" s="95"/>
      <c r="HH45" s="95"/>
      <c r="HI45" s="95"/>
      <c r="HJ45" s="95"/>
      <c r="HK45" s="95"/>
      <c r="HL45" s="95"/>
      <c r="HM45" s="95"/>
      <c r="HN45" s="95"/>
      <c r="HO45" s="95"/>
      <c r="HP45" s="95"/>
      <c r="HQ45" s="95"/>
      <c r="HR45" s="95"/>
      <c r="HS45" s="95"/>
      <c r="HT45" s="95"/>
      <c r="HU45" s="95"/>
      <c r="HV45" s="95"/>
      <c r="HW45" s="95"/>
      <c r="HX45" s="95"/>
      <c r="HY45" s="95"/>
      <c r="HZ45" s="95"/>
      <c r="IA45" s="95"/>
      <c r="IB45" s="95"/>
      <c r="IC45" s="95"/>
      <c r="ID45" s="95"/>
      <c r="IE45" s="95"/>
      <c r="IF45" s="95"/>
      <c r="IG45" s="95"/>
      <c r="IH45" s="95"/>
      <c r="II45" s="95"/>
      <c r="IJ45" s="95"/>
      <c r="IK45" s="95"/>
      <c r="IL45" s="95"/>
      <c r="IM45" s="95"/>
      <c r="IN45" s="95"/>
      <c r="IO45" s="95"/>
      <c r="IP45" s="95"/>
      <c r="IQ45" s="95"/>
      <c r="IR45" s="95"/>
      <c r="IS45" s="95"/>
      <c r="IT45" s="95"/>
      <c r="IU45" s="95"/>
    </row>
    <row r="46" spans="1:255" s="96" customFormat="1">
      <c r="A46" s="80">
        <f t="shared" si="1"/>
        <v>32</v>
      </c>
      <c r="B46" s="90"/>
      <c r="C46" s="82">
        <v>1</v>
      </c>
      <c r="D46" s="83" t="s">
        <v>9</v>
      </c>
      <c r="E46" s="91" t="s">
        <v>138</v>
      </c>
      <c r="F46" s="90"/>
      <c r="G46" s="92"/>
      <c r="H46" s="93" t="s">
        <v>148</v>
      </c>
      <c r="I46" s="104" t="s">
        <v>160</v>
      </c>
      <c r="J46" s="107" t="s">
        <v>161</v>
      </c>
      <c r="K46" s="88" t="s">
        <v>18</v>
      </c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  <c r="DZ46" s="95"/>
      <c r="EA46" s="95"/>
      <c r="EB46" s="95"/>
      <c r="EC46" s="95"/>
      <c r="ED46" s="95"/>
      <c r="EE46" s="95"/>
      <c r="EF46" s="95"/>
      <c r="EG46" s="95"/>
      <c r="EH46" s="95"/>
      <c r="EI46" s="95"/>
      <c r="EJ46" s="95"/>
      <c r="EK46" s="95"/>
      <c r="EL46" s="95"/>
      <c r="EM46" s="95"/>
      <c r="EN46" s="95"/>
      <c r="EO46" s="95"/>
      <c r="EP46" s="95"/>
      <c r="EQ46" s="95"/>
      <c r="ER46" s="95"/>
      <c r="ES46" s="95"/>
      <c r="ET46" s="95"/>
      <c r="EU46" s="95"/>
      <c r="EV46" s="95"/>
      <c r="EW46" s="95"/>
      <c r="EX46" s="95"/>
      <c r="EY46" s="95"/>
      <c r="EZ46" s="95"/>
      <c r="FA46" s="95"/>
      <c r="FB46" s="95"/>
      <c r="FC46" s="95"/>
      <c r="FD46" s="95"/>
      <c r="FE46" s="95"/>
      <c r="FF46" s="95"/>
      <c r="FG46" s="95"/>
      <c r="FH46" s="95"/>
      <c r="FI46" s="95"/>
      <c r="FJ46" s="95"/>
      <c r="FK46" s="95"/>
      <c r="FL46" s="95"/>
      <c r="FM46" s="95"/>
      <c r="FN46" s="95"/>
      <c r="FO46" s="95"/>
      <c r="FP46" s="95"/>
      <c r="FQ46" s="95"/>
      <c r="FR46" s="95"/>
      <c r="FS46" s="95"/>
      <c r="FT46" s="95"/>
      <c r="FU46" s="95"/>
      <c r="FV46" s="95"/>
      <c r="FW46" s="95"/>
      <c r="FX46" s="95"/>
      <c r="FY46" s="95"/>
      <c r="FZ46" s="95"/>
      <c r="GA46" s="95"/>
      <c r="GB46" s="95"/>
      <c r="GC46" s="95"/>
      <c r="GD46" s="95"/>
      <c r="GE46" s="95"/>
      <c r="GF46" s="95"/>
      <c r="GG46" s="95"/>
      <c r="GH46" s="95"/>
      <c r="GI46" s="95"/>
      <c r="GJ46" s="95"/>
      <c r="GK46" s="95"/>
      <c r="GL46" s="95"/>
      <c r="GM46" s="95"/>
      <c r="GN46" s="95"/>
      <c r="GO46" s="95"/>
      <c r="GP46" s="95"/>
      <c r="GQ46" s="95"/>
      <c r="GR46" s="95"/>
      <c r="GS46" s="95"/>
      <c r="GT46" s="95"/>
      <c r="GU46" s="95"/>
      <c r="GV46" s="95"/>
      <c r="GW46" s="95"/>
      <c r="GX46" s="95"/>
      <c r="GY46" s="95"/>
      <c r="GZ46" s="95"/>
      <c r="HA46" s="95"/>
      <c r="HB46" s="95"/>
      <c r="HC46" s="95"/>
      <c r="HD46" s="95"/>
      <c r="HE46" s="95"/>
      <c r="HF46" s="95"/>
      <c r="HG46" s="95"/>
      <c r="HH46" s="95"/>
      <c r="HI46" s="95"/>
      <c r="HJ46" s="95"/>
      <c r="HK46" s="95"/>
      <c r="HL46" s="95"/>
      <c r="HM46" s="95"/>
      <c r="HN46" s="95"/>
      <c r="HO46" s="95"/>
      <c r="HP46" s="95"/>
      <c r="HQ46" s="95"/>
      <c r="HR46" s="95"/>
      <c r="HS46" s="95"/>
      <c r="HT46" s="95"/>
      <c r="HU46" s="95"/>
      <c r="HV46" s="95"/>
      <c r="HW46" s="95"/>
      <c r="HX46" s="95"/>
      <c r="HY46" s="95"/>
      <c r="HZ46" s="95"/>
      <c r="IA46" s="95"/>
      <c r="IB46" s="95"/>
      <c r="IC46" s="95"/>
      <c r="ID46" s="95"/>
      <c r="IE46" s="95"/>
      <c r="IF46" s="95"/>
      <c r="IG46" s="95"/>
      <c r="IH46" s="95"/>
      <c r="II46" s="95"/>
      <c r="IJ46" s="95"/>
      <c r="IK46" s="95"/>
      <c r="IL46" s="95"/>
      <c r="IM46" s="95"/>
      <c r="IN46" s="95"/>
      <c r="IO46" s="95"/>
      <c r="IP46" s="95"/>
      <c r="IQ46" s="95"/>
      <c r="IR46" s="95"/>
      <c r="IS46" s="95"/>
      <c r="IT46" s="95"/>
      <c r="IU46" s="95"/>
    </row>
    <row r="47" spans="1:255" s="96" customFormat="1" ht="25.5">
      <c r="A47" s="80">
        <f t="shared" si="1"/>
        <v>33</v>
      </c>
      <c r="B47" s="90"/>
      <c r="C47" s="82">
        <v>14</v>
      </c>
      <c r="D47" s="83" t="s">
        <v>9</v>
      </c>
      <c r="E47" s="91" t="s">
        <v>77</v>
      </c>
      <c r="F47" s="90"/>
      <c r="G47" s="92"/>
      <c r="H47" s="93"/>
      <c r="I47" s="93"/>
      <c r="J47" s="94"/>
      <c r="K47" s="88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  <c r="DJ47" s="95"/>
      <c r="DK47" s="95"/>
      <c r="DL47" s="95"/>
      <c r="DM47" s="95"/>
      <c r="DN47" s="95"/>
      <c r="DO47" s="95"/>
      <c r="DP47" s="95"/>
      <c r="DQ47" s="95"/>
      <c r="DR47" s="95"/>
      <c r="DS47" s="95"/>
      <c r="DT47" s="95"/>
      <c r="DU47" s="95"/>
      <c r="DV47" s="95"/>
      <c r="DW47" s="95"/>
      <c r="DX47" s="95"/>
      <c r="DY47" s="95"/>
      <c r="DZ47" s="95"/>
      <c r="EA47" s="95"/>
      <c r="EB47" s="95"/>
      <c r="EC47" s="95"/>
      <c r="ED47" s="95"/>
      <c r="EE47" s="95"/>
      <c r="EF47" s="95"/>
      <c r="EG47" s="95"/>
      <c r="EH47" s="95"/>
      <c r="EI47" s="95"/>
      <c r="EJ47" s="95"/>
      <c r="EK47" s="95"/>
      <c r="EL47" s="95"/>
      <c r="EM47" s="95"/>
      <c r="EN47" s="95"/>
      <c r="EO47" s="95"/>
      <c r="EP47" s="95"/>
      <c r="EQ47" s="95"/>
      <c r="ER47" s="95"/>
      <c r="ES47" s="95"/>
      <c r="ET47" s="95"/>
      <c r="EU47" s="95"/>
      <c r="EV47" s="95"/>
      <c r="EW47" s="95"/>
      <c r="EX47" s="95"/>
      <c r="EY47" s="95"/>
      <c r="EZ47" s="95"/>
      <c r="FA47" s="95"/>
      <c r="FB47" s="95"/>
      <c r="FC47" s="95"/>
      <c r="FD47" s="95"/>
      <c r="FE47" s="95"/>
      <c r="FF47" s="95"/>
      <c r="FG47" s="95"/>
      <c r="FH47" s="95"/>
      <c r="FI47" s="95"/>
      <c r="FJ47" s="95"/>
      <c r="FK47" s="95"/>
      <c r="FL47" s="95"/>
      <c r="FM47" s="95"/>
      <c r="FN47" s="95"/>
      <c r="FO47" s="95"/>
      <c r="FP47" s="95"/>
      <c r="FQ47" s="95"/>
      <c r="FR47" s="95"/>
      <c r="FS47" s="95"/>
      <c r="FT47" s="95"/>
      <c r="FU47" s="95"/>
      <c r="FV47" s="95"/>
      <c r="FW47" s="95"/>
      <c r="FX47" s="95"/>
      <c r="FY47" s="95"/>
      <c r="FZ47" s="95"/>
      <c r="GA47" s="95"/>
      <c r="GB47" s="95"/>
      <c r="GC47" s="95"/>
      <c r="GD47" s="95"/>
      <c r="GE47" s="95"/>
      <c r="GF47" s="95"/>
      <c r="GG47" s="95"/>
      <c r="GH47" s="95"/>
      <c r="GI47" s="95"/>
      <c r="GJ47" s="95"/>
      <c r="GK47" s="95"/>
      <c r="GL47" s="95"/>
      <c r="GM47" s="95"/>
      <c r="GN47" s="95"/>
      <c r="GO47" s="95"/>
      <c r="GP47" s="95"/>
      <c r="GQ47" s="95"/>
      <c r="GR47" s="95"/>
      <c r="GS47" s="95"/>
      <c r="GT47" s="95"/>
      <c r="GU47" s="95"/>
      <c r="GV47" s="95"/>
      <c r="GW47" s="95"/>
      <c r="GX47" s="95"/>
      <c r="GY47" s="95"/>
      <c r="GZ47" s="95"/>
      <c r="HA47" s="95"/>
      <c r="HB47" s="95"/>
      <c r="HC47" s="95"/>
      <c r="HD47" s="95"/>
      <c r="HE47" s="95"/>
      <c r="HF47" s="95"/>
      <c r="HG47" s="95"/>
      <c r="HH47" s="95"/>
      <c r="HI47" s="95"/>
      <c r="HJ47" s="95"/>
      <c r="HK47" s="95"/>
      <c r="HL47" s="95"/>
      <c r="HM47" s="95"/>
      <c r="HN47" s="95"/>
      <c r="HO47" s="95"/>
      <c r="HP47" s="95"/>
      <c r="HQ47" s="95"/>
      <c r="HR47" s="95"/>
      <c r="HS47" s="95"/>
      <c r="HT47" s="95"/>
      <c r="HU47" s="95"/>
      <c r="HV47" s="95"/>
      <c r="HW47" s="95"/>
      <c r="HX47" s="95"/>
      <c r="HY47" s="95"/>
      <c r="HZ47" s="95"/>
      <c r="IA47" s="95"/>
      <c r="IB47" s="95"/>
      <c r="IC47" s="95"/>
      <c r="ID47" s="95"/>
      <c r="IE47" s="95"/>
      <c r="IF47" s="95"/>
      <c r="IG47" s="95"/>
      <c r="IH47" s="95"/>
      <c r="II47" s="95"/>
      <c r="IJ47" s="95"/>
      <c r="IK47" s="95"/>
      <c r="IL47" s="95"/>
      <c r="IM47" s="95"/>
      <c r="IN47" s="95"/>
      <c r="IO47" s="95"/>
      <c r="IP47" s="95"/>
      <c r="IQ47" s="95"/>
      <c r="IR47" s="95"/>
      <c r="IS47" s="95"/>
      <c r="IT47" s="95"/>
      <c r="IU47" s="95"/>
    </row>
    <row r="48" spans="1:255" s="96" customFormat="1" ht="38.25">
      <c r="A48" s="80">
        <f t="shared" si="1"/>
        <v>34</v>
      </c>
      <c r="B48" s="90"/>
      <c r="C48" s="82">
        <v>1</v>
      </c>
      <c r="D48" s="83" t="s">
        <v>9</v>
      </c>
      <c r="E48" s="91" t="s">
        <v>78</v>
      </c>
      <c r="F48" s="90"/>
      <c r="G48" s="92"/>
      <c r="H48" s="93"/>
      <c r="I48" s="93"/>
      <c r="J48" s="94"/>
      <c r="K48" s="88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  <c r="DC48" s="95"/>
      <c r="DD48" s="95"/>
      <c r="DE48" s="95"/>
      <c r="DF48" s="95"/>
      <c r="DG48" s="95"/>
      <c r="DH48" s="95"/>
      <c r="DI48" s="95"/>
      <c r="DJ48" s="95"/>
      <c r="DK48" s="95"/>
      <c r="DL48" s="95"/>
      <c r="DM48" s="95"/>
      <c r="DN48" s="95"/>
      <c r="DO48" s="95"/>
      <c r="DP48" s="95"/>
      <c r="DQ48" s="95"/>
      <c r="DR48" s="95"/>
      <c r="DS48" s="95"/>
      <c r="DT48" s="95"/>
      <c r="DU48" s="95"/>
      <c r="DV48" s="95"/>
      <c r="DW48" s="95"/>
      <c r="DX48" s="95"/>
      <c r="DY48" s="95"/>
      <c r="DZ48" s="95"/>
      <c r="EA48" s="95"/>
      <c r="EB48" s="95"/>
      <c r="EC48" s="95"/>
      <c r="ED48" s="95"/>
      <c r="EE48" s="95"/>
      <c r="EF48" s="95"/>
      <c r="EG48" s="95"/>
      <c r="EH48" s="95"/>
      <c r="EI48" s="95"/>
      <c r="EJ48" s="95"/>
      <c r="EK48" s="95"/>
      <c r="EL48" s="95"/>
      <c r="EM48" s="95"/>
      <c r="EN48" s="95"/>
      <c r="EO48" s="95"/>
      <c r="EP48" s="95"/>
      <c r="EQ48" s="95"/>
      <c r="ER48" s="95"/>
      <c r="ES48" s="95"/>
      <c r="ET48" s="95"/>
      <c r="EU48" s="95"/>
      <c r="EV48" s="95"/>
      <c r="EW48" s="95"/>
      <c r="EX48" s="95"/>
      <c r="EY48" s="95"/>
      <c r="EZ48" s="95"/>
      <c r="FA48" s="95"/>
      <c r="FB48" s="95"/>
      <c r="FC48" s="95"/>
      <c r="FD48" s="95"/>
      <c r="FE48" s="95"/>
      <c r="FF48" s="95"/>
      <c r="FG48" s="95"/>
      <c r="FH48" s="95"/>
      <c r="FI48" s="95"/>
      <c r="FJ48" s="95"/>
      <c r="FK48" s="95"/>
      <c r="FL48" s="95"/>
      <c r="FM48" s="95"/>
      <c r="FN48" s="95"/>
      <c r="FO48" s="95"/>
      <c r="FP48" s="95"/>
      <c r="FQ48" s="95"/>
      <c r="FR48" s="95"/>
      <c r="FS48" s="95"/>
      <c r="FT48" s="95"/>
      <c r="FU48" s="95"/>
      <c r="FV48" s="95"/>
      <c r="FW48" s="95"/>
      <c r="FX48" s="95"/>
      <c r="FY48" s="95"/>
      <c r="FZ48" s="95"/>
      <c r="GA48" s="95"/>
      <c r="GB48" s="95"/>
      <c r="GC48" s="95"/>
      <c r="GD48" s="95"/>
      <c r="GE48" s="95"/>
      <c r="GF48" s="95"/>
      <c r="GG48" s="95"/>
      <c r="GH48" s="95"/>
      <c r="GI48" s="95"/>
      <c r="GJ48" s="95"/>
      <c r="GK48" s="95"/>
      <c r="GL48" s="95"/>
      <c r="GM48" s="95"/>
      <c r="GN48" s="95"/>
      <c r="GO48" s="95"/>
      <c r="GP48" s="95"/>
      <c r="GQ48" s="95"/>
      <c r="GR48" s="95"/>
      <c r="GS48" s="95"/>
      <c r="GT48" s="95"/>
      <c r="GU48" s="95"/>
      <c r="GV48" s="95"/>
      <c r="GW48" s="95"/>
      <c r="GX48" s="95"/>
      <c r="GY48" s="95"/>
      <c r="GZ48" s="95"/>
      <c r="HA48" s="95"/>
      <c r="HB48" s="95"/>
      <c r="HC48" s="95"/>
      <c r="HD48" s="95"/>
      <c r="HE48" s="95"/>
      <c r="HF48" s="95"/>
      <c r="HG48" s="95"/>
      <c r="HH48" s="95"/>
      <c r="HI48" s="95"/>
      <c r="HJ48" s="95"/>
      <c r="HK48" s="95"/>
      <c r="HL48" s="95"/>
      <c r="HM48" s="95"/>
      <c r="HN48" s="95"/>
      <c r="HO48" s="95"/>
      <c r="HP48" s="95"/>
      <c r="HQ48" s="95"/>
      <c r="HR48" s="95"/>
      <c r="HS48" s="95"/>
      <c r="HT48" s="95"/>
      <c r="HU48" s="95"/>
      <c r="HV48" s="95"/>
      <c r="HW48" s="95"/>
      <c r="HX48" s="95"/>
      <c r="HY48" s="95"/>
      <c r="HZ48" s="95"/>
      <c r="IA48" s="95"/>
      <c r="IB48" s="95"/>
      <c r="IC48" s="95"/>
      <c r="ID48" s="95"/>
      <c r="IE48" s="95"/>
      <c r="IF48" s="95"/>
      <c r="IG48" s="95"/>
      <c r="IH48" s="95"/>
      <c r="II48" s="95"/>
      <c r="IJ48" s="95"/>
      <c r="IK48" s="95"/>
      <c r="IL48" s="95"/>
      <c r="IM48" s="95"/>
      <c r="IN48" s="95"/>
      <c r="IO48" s="95"/>
      <c r="IP48" s="95"/>
      <c r="IQ48" s="95"/>
      <c r="IR48" s="95"/>
      <c r="IS48" s="95"/>
      <c r="IT48" s="95"/>
      <c r="IU48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21:I22">
    <cfRule type="expression" priority="1" stopIfTrue="1">
      <formula>$D21&gt;0</formula>
    </cfRule>
    <cfRule type="expression" dxfId="161" priority="2" stopIfTrue="1">
      <formula>$B21="Dod/Výk"</formula>
    </cfRule>
    <cfRule type="expression" dxfId="160" priority="3" stopIfTrue="1">
      <formula>$B21="dodávka"</formula>
    </cfRule>
  </conditionalFormatting>
  <pageMargins left="0.7" right="0.7" top="0.78740157499999996" bottom="0.78740157499999996" header="0.3" footer="0.3"/>
  <pageSetup paperSize="9" scale="64" orientation="landscape" r:id="rId1"/>
  <headerFooter>
    <oddHeader>&amp;L&amp;G&amp;CTechnická Obchodní Specifikace
&amp;A</oddHeader>
    <oddFooter>&amp;CStrana 2.5.&amp;P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E220-25AA-49BC-BE07-1B318431929F}">
  <dimension ref="A1:IU44"/>
  <sheetViews>
    <sheetView view="pageLayout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43009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192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84" t="s">
        <v>123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127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>
      <c r="A10" s="80"/>
      <c r="B10" s="110" t="s">
        <v>193</v>
      </c>
      <c r="C10" s="82"/>
      <c r="D10" s="83"/>
      <c r="E10" s="84"/>
      <c r="F10" s="85"/>
      <c r="G10" s="84"/>
      <c r="H10" s="86"/>
      <c r="I10" s="87"/>
      <c r="J10" s="87"/>
      <c r="K10" s="88"/>
    </row>
    <row r="11" spans="1:255">
      <c r="A11" s="89" t="s">
        <v>162</v>
      </c>
      <c r="B11" s="81"/>
      <c r="C11" s="82"/>
      <c r="D11" s="83"/>
      <c r="E11" s="84"/>
      <c r="F11" s="85"/>
      <c r="G11" s="84"/>
      <c r="H11" s="86"/>
      <c r="I11" s="87"/>
      <c r="J11" s="87"/>
      <c r="K11" s="88"/>
    </row>
    <row r="12" spans="1:255" s="96" customFormat="1" ht="51">
      <c r="A12" s="80">
        <v>1</v>
      </c>
      <c r="B12" s="90"/>
      <c r="C12" s="82">
        <v>1</v>
      </c>
      <c r="D12" s="83" t="s">
        <v>9</v>
      </c>
      <c r="E12" s="91" t="s">
        <v>143</v>
      </c>
      <c r="F12" s="90"/>
      <c r="G12" s="92"/>
      <c r="H12" s="93"/>
      <c r="I12" s="93"/>
      <c r="J12" s="94"/>
      <c r="K12" s="88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  <c r="IU12" s="95"/>
    </row>
    <row r="13" spans="1:255" s="96" customFormat="1">
      <c r="A13" s="80">
        <f>A12+1</f>
        <v>2</v>
      </c>
      <c r="B13" s="90"/>
      <c r="C13" s="82">
        <v>1</v>
      </c>
      <c r="D13" s="83" t="s">
        <v>9</v>
      </c>
      <c r="E13" s="91" t="s">
        <v>149</v>
      </c>
      <c r="F13" s="90"/>
      <c r="G13" s="92"/>
      <c r="H13" s="93" t="s">
        <v>150</v>
      </c>
      <c r="I13" s="93"/>
      <c r="J13" s="94"/>
      <c r="K13" s="88" t="s">
        <v>18</v>
      </c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 ht="25.5">
      <c r="A14" s="80">
        <f t="shared" ref="A14:A44" si="0">A13+1</f>
        <v>3</v>
      </c>
      <c r="B14" s="90"/>
      <c r="C14" s="82">
        <v>1</v>
      </c>
      <c r="D14" s="83" t="s">
        <v>9</v>
      </c>
      <c r="E14" s="91" t="s">
        <v>151</v>
      </c>
      <c r="F14" s="90"/>
      <c r="G14" s="92"/>
      <c r="H14" s="93" t="s">
        <v>54</v>
      </c>
      <c r="I14" s="93"/>
      <c r="J14" s="94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>
      <c r="A15" s="80">
        <f t="shared" si="0"/>
        <v>4</v>
      </c>
      <c r="B15" s="90"/>
      <c r="C15" s="82">
        <v>1</v>
      </c>
      <c r="D15" s="83" t="s">
        <v>9</v>
      </c>
      <c r="E15" s="91" t="s">
        <v>80</v>
      </c>
      <c r="F15" s="90"/>
      <c r="G15" s="92"/>
      <c r="H15" s="93" t="s">
        <v>148</v>
      </c>
      <c r="I15" s="104" t="s">
        <v>144</v>
      </c>
      <c r="J15" s="105" t="s">
        <v>145</v>
      </c>
      <c r="K15" s="88" t="s">
        <v>132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f t="shared" si="0"/>
        <v>5</v>
      </c>
      <c r="B16" s="90"/>
      <c r="C16" s="82">
        <v>1</v>
      </c>
      <c r="D16" s="83" t="s">
        <v>9</v>
      </c>
      <c r="E16" s="91" t="s">
        <v>81</v>
      </c>
      <c r="F16" s="90"/>
      <c r="G16" s="92"/>
      <c r="H16" s="93" t="s">
        <v>148</v>
      </c>
      <c r="I16" s="104" t="s">
        <v>146</v>
      </c>
      <c r="J16" s="103" t="s">
        <v>147</v>
      </c>
      <c r="K16" s="88" t="s">
        <v>18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f t="shared" si="0"/>
        <v>6</v>
      </c>
      <c r="B17" s="90"/>
      <c r="C17" s="82">
        <v>1</v>
      </c>
      <c r="D17" s="83" t="s">
        <v>9</v>
      </c>
      <c r="E17" s="91" t="s">
        <v>85</v>
      </c>
      <c r="F17" s="90"/>
      <c r="G17" s="92"/>
      <c r="H17" s="93" t="s">
        <v>148</v>
      </c>
      <c r="I17" s="104" t="s">
        <v>152</v>
      </c>
      <c r="J17" s="106" t="str">
        <f>"002440401"</f>
        <v>002440401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f t="shared" si="0"/>
        <v>7</v>
      </c>
      <c r="B18" s="90"/>
      <c r="C18" s="82">
        <v>1</v>
      </c>
      <c r="D18" s="83" t="s">
        <v>9</v>
      </c>
      <c r="E18" s="91" t="s">
        <v>86</v>
      </c>
      <c r="F18" s="90"/>
      <c r="G18" s="92"/>
      <c r="H18" s="93" t="s">
        <v>148</v>
      </c>
      <c r="I18" s="104" t="s">
        <v>153</v>
      </c>
      <c r="J18" s="105" t="s">
        <v>154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si="0"/>
        <v>8</v>
      </c>
      <c r="B19" s="90"/>
      <c r="C19" s="82">
        <v>1</v>
      </c>
      <c r="D19" s="83" t="s">
        <v>9</v>
      </c>
      <c r="E19" s="91" t="s">
        <v>113</v>
      </c>
      <c r="F19" s="90"/>
      <c r="G19" s="92"/>
      <c r="H19" s="93" t="s">
        <v>155</v>
      </c>
      <c r="I19" s="104"/>
      <c r="J19" s="104"/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0"/>
        <v>9</v>
      </c>
      <c r="B20" s="90"/>
      <c r="C20" s="82">
        <v>1</v>
      </c>
      <c r="D20" s="83" t="s">
        <v>9</v>
      </c>
      <c r="E20" s="91" t="s">
        <v>90</v>
      </c>
      <c r="F20" s="90"/>
      <c r="G20" s="92"/>
      <c r="H20" s="93"/>
      <c r="I20" s="104"/>
      <c r="J20" s="104"/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f t="shared" si="0"/>
        <v>10</v>
      </c>
      <c r="B21" s="90"/>
      <c r="C21" s="82">
        <v>3</v>
      </c>
      <c r="D21" s="83" t="s">
        <v>9</v>
      </c>
      <c r="E21" s="45" t="s">
        <v>187</v>
      </c>
      <c r="F21" s="90"/>
      <c r="G21" s="92"/>
      <c r="H21" s="93" t="s">
        <v>148</v>
      </c>
      <c r="I21" s="104" t="s">
        <v>156</v>
      </c>
      <c r="J21" s="105" t="s">
        <v>157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/>
      <c r="B22" s="90"/>
      <c r="C22" s="82">
        <v>3</v>
      </c>
      <c r="D22" s="83" t="s">
        <v>9</v>
      </c>
      <c r="E22" s="45" t="s">
        <v>91</v>
      </c>
      <c r="F22" s="90"/>
      <c r="G22" s="92"/>
      <c r="H22" s="93" t="s">
        <v>148</v>
      </c>
      <c r="I22" s="104" t="s">
        <v>188</v>
      </c>
      <c r="J22" s="105" t="s">
        <v>190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/>
      <c r="B23" s="90"/>
      <c r="C23" s="82">
        <v>1</v>
      </c>
      <c r="D23" s="83" t="s">
        <v>9</v>
      </c>
      <c r="E23" s="45" t="s">
        <v>138</v>
      </c>
      <c r="F23" s="90"/>
      <c r="G23" s="92"/>
      <c r="H23" s="93" t="s">
        <v>148</v>
      </c>
      <c r="I23" s="104" t="s">
        <v>189</v>
      </c>
      <c r="J23" s="105" t="s">
        <v>161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>A21+1</f>
        <v>11</v>
      </c>
      <c r="B24" s="90"/>
      <c r="C24" s="82">
        <v>1</v>
      </c>
      <c r="D24" s="83" t="s">
        <v>9</v>
      </c>
      <c r="E24" s="91" t="s">
        <v>93</v>
      </c>
      <c r="F24" s="90"/>
      <c r="G24" s="92"/>
      <c r="H24" s="93" t="s">
        <v>148</v>
      </c>
      <c r="I24" s="104" t="s">
        <v>158</v>
      </c>
      <c r="J24" s="107" t="s">
        <v>159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f t="shared" si="0"/>
        <v>12</v>
      </c>
      <c r="B25" s="90"/>
      <c r="C25" s="82">
        <v>1</v>
      </c>
      <c r="D25" s="83" t="s">
        <v>9</v>
      </c>
      <c r="E25" s="91" t="s">
        <v>95</v>
      </c>
      <c r="F25" s="90"/>
      <c r="G25" s="92"/>
      <c r="H25" s="93"/>
      <c r="I25" s="104"/>
      <c r="J25" s="105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f t="shared" si="0"/>
        <v>13</v>
      </c>
      <c r="B26" s="90"/>
      <c r="C26" s="82">
        <v>1</v>
      </c>
      <c r="D26" s="83" t="s">
        <v>9</v>
      </c>
      <c r="E26" s="91" t="s">
        <v>97</v>
      </c>
      <c r="F26" s="90"/>
      <c r="G26" s="92"/>
      <c r="H26" s="93"/>
      <c r="I26" s="93" t="s">
        <v>98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f t="shared" si="0"/>
        <v>14</v>
      </c>
      <c r="B27" s="90"/>
      <c r="C27" s="82">
        <v>2</v>
      </c>
      <c r="D27" s="83" t="s">
        <v>9</v>
      </c>
      <c r="E27" s="91" t="s">
        <v>99</v>
      </c>
      <c r="F27" s="90"/>
      <c r="G27" s="92"/>
      <c r="H27" s="93"/>
      <c r="I27" s="93" t="s">
        <v>100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si="0"/>
        <v>15</v>
      </c>
      <c r="B28" s="90"/>
      <c r="C28" s="82">
        <v>5</v>
      </c>
      <c r="D28" s="83" t="s">
        <v>9</v>
      </c>
      <c r="E28" s="91" t="s">
        <v>67</v>
      </c>
      <c r="F28" s="90"/>
      <c r="G28" s="92"/>
      <c r="H28" s="93"/>
      <c r="I28" s="93"/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f t="shared" si="0"/>
        <v>16</v>
      </c>
      <c r="B29" s="90"/>
      <c r="C29" s="82">
        <v>5</v>
      </c>
      <c r="D29" s="83" t="s">
        <v>9</v>
      </c>
      <c r="E29" s="91" t="s">
        <v>68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si="0"/>
        <v>17</v>
      </c>
      <c r="B30" s="90"/>
      <c r="C30" s="82">
        <v>10</v>
      </c>
      <c r="D30" s="83" t="s">
        <v>9</v>
      </c>
      <c r="E30" s="91" t="s">
        <v>69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si="0"/>
        <v>18</v>
      </c>
      <c r="B31" s="90"/>
      <c r="C31" s="82">
        <v>1</v>
      </c>
      <c r="D31" s="83" t="s">
        <v>9</v>
      </c>
      <c r="E31" s="91" t="s">
        <v>11</v>
      </c>
      <c r="F31" s="90"/>
      <c r="G31" s="92"/>
      <c r="H31" s="93"/>
      <c r="I31" s="93"/>
      <c r="J31" s="94"/>
      <c r="K31" s="88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0"/>
        <v>19</v>
      </c>
      <c r="B32" s="90"/>
      <c r="C32" s="82">
        <v>1</v>
      </c>
      <c r="D32" s="83" t="s">
        <v>19</v>
      </c>
      <c r="E32" s="91" t="s">
        <v>70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f t="shared" si="0"/>
        <v>20</v>
      </c>
      <c r="B33" s="90"/>
      <c r="C33" s="82">
        <v>1</v>
      </c>
      <c r="D33" s="83" t="s">
        <v>19</v>
      </c>
      <c r="E33" s="91" t="s">
        <v>104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si="0"/>
        <v>21</v>
      </c>
      <c r="B34" s="90"/>
      <c r="C34" s="82">
        <v>1</v>
      </c>
      <c r="D34" s="83" t="s">
        <v>19</v>
      </c>
      <c r="E34" s="91" t="s">
        <v>71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si="0"/>
        <v>22</v>
      </c>
      <c r="B35" s="90"/>
      <c r="C35" s="82">
        <v>1</v>
      </c>
      <c r="D35" s="83" t="s">
        <v>19</v>
      </c>
      <c r="E35" s="91" t="s">
        <v>72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0"/>
        <v>23</v>
      </c>
      <c r="B36" s="90"/>
      <c r="C36" s="82">
        <v>1</v>
      </c>
      <c r="D36" s="83" t="s">
        <v>19</v>
      </c>
      <c r="E36" s="91" t="s">
        <v>73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f t="shared" si="0"/>
        <v>24</v>
      </c>
      <c r="B37" s="90"/>
      <c r="C37" s="82">
        <v>1</v>
      </c>
      <c r="D37" s="83" t="s">
        <v>19</v>
      </c>
      <c r="E37" s="91" t="s">
        <v>74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f t="shared" si="0"/>
        <v>25</v>
      </c>
      <c r="B38" s="90"/>
      <c r="C38" s="82">
        <v>1</v>
      </c>
      <c r="D38" s="83" t="s">
        <v>19</v>
      </c>
      <c r="E38" s="91" t="s">
        <v>75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si="0"/>
        <v>26</v>
      </c>
      <c r="B39" s="90"/>
      <c r="C39" s="82">
        <v>1</v>
      </c>
      <c r="D39" s="83" t="s">
        <v>9</v>
      </c>
      <c r="E39" s="91" t="s">
        <v>13</v>
      </c>
      <c r="F39" s="90"/>
      <c r="G39" s="92"/>
      <c r="H39" s="93" t="s">
        <v>12</v>
      </c>
      <c r="I39" s="93" t="s">
        <v>14</v>
      </c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 ht="25.5">
      <c r="A40" s="80">
        <f t="shared" si="0"/>
        <v>27</v>
      </c>
      <c r="B40" s="90"/>
      <c r="C40" s="82">
        <v>2</v>
      </c>
      <c r="D40" s="83" t="s">
        <v>9</v>
      </c>
      <c r="E40" s="91" t="s">
        <v>15</v>
      </c>
      <c r="F40" s="90"/>
      <c r="G40" s="92"/>
      <c r="H40" s="93" t="s">
        <v>12</v>
      </c>
      <c r="I40" s="97" t="s">
        <v>103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f t="shared" si="0"/>
        <v>28</v>
      </c>
      <c r="B41" s="90"/>
      <c r="C41" s="82">
        <v>2</v>
      </c>
      <c r="D41" s="83" t="s">
        <v>9</v>
      </c>
      <c r="E41" s="91" t="s">
        <v>76</v>
      </c>
      <c r="F41" s="90"/>
      <c r="G41" s="92"/>
      <c r="H41" s="93"/>
      <c r="I41" s="93"/>
      <c r="J41" s="94"/>
      <c r="K41" s="88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>
      <c r="A42" s="80">
        <f t="shared" si="0"/>
        <v>29</v>
      </c>
      <c r="B42" s="90"/>
      <c r="C42" s="82">
        <v>1</v>
      </c>
      <c r="D42" s="83" t="s">
        <v>9</v>
      </c>
      <c r="E42" s="91" t="s">
        <v>138</v>
      </c>
      <c r="F42" s="90"/>
      <c r="G42" s="92"/>
      <c r="H42" s="93" t="s">
        <v>148</v>
      </c>
      <c r="I42" s="104" t="s">
        <v>160</v>
      </c>
      <c r="J42" s="107" t="s">
        <v>161</v>
      </c>
      <c r="K42" s="88" t="s">
        <v>18</v>
      </c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25.5">
      <c r="A43" s="80">
        <f t="shared" si="0"/>
        <v>30</v>
      </c>
      <c r="B43" s="90"/>
      <c r="C43" s="82">
        <v>14</v>
      </c>
      <c r="D43" s="83" t="s">
        <v>9</v>
      </c>
      <c r="E43" s="91" t="s">
        <v>77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  <row r="44" spans="1:255" s="96" customFormat="1" ht="38.25">
      <c r="A44" s="80">
        <f t="shared" si="0"/>
        <v>31</v>
      </c>
      <c r="B44" s="90"/>
      <c r="C44" s="82">
        <v>1</v>
      </c>
      <c r="D44" s="83" t="s">
        <v>9</v>
      </c>
      <c r="E44" s="91" t="s">
        <v>78</v>
      </c>
      <c r="F44" s="90"/>
      <c r="G44" s="92"/>
      <c r="H44" s="93"/>
      <c r="I44" s="93"/>
      <c r="J44" s="94"/>
      <c r="K44" s="88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7:I18">
    <cfRule type="expression" priority="1" stopIfTrue="1">
      <formula>$D17&gt;0</formula>
    </cfRule>
    <cfRule type="expression" dxfId="159" priority="2" stopIfTrue="1">
      <formula>$B17="Dod/Výk"</formula>
    </cfRule>
    <cfRule type="expression" dxfId="158" priority="3" stopIfTrue="1">
      <formula>$B17="dodávka"</formula>
    </cfRule>
  </conditionalFormatting>
  <pageMargins left="0.7" right="0.7" top="0.78740157499999996" bottom="0.78740157499999996" header="0.3" footer="0.3"/>
  <pageSetup paperSize="9" scale="70" orientation="landscape" r:id="rId1"/>
  <headerFooter>
    <oddHeader>&amp;L&amp;G&amp;CTechnická Obchodní Specifikace
&amp;A</oddHeader>
    <oddFooter>&amp;CStrana 2.6.&amp;P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9A933-285F-47E5-B6F3-5B43DFD31EAD}">
  <sheetPr>
    <pageSetUpPr fitToPage="1"/>
  </sheetPr>
  <dimension ref="A1:IU43"/>
  <sheetViews>
    <sheetView view="pageLayout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43040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206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2</v>
      </c>
      <c r="D8" s="83" t="s">
        <v>9</v>
      </c>
      <c r="E8" s="111" t="s">
        <v>58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122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>
      <c r="A10" s="114">
        <v>3</v>
      </c>
      <c r="B10" s="81"/>
      <c r="C10" s="82">
        <v>1</v>
      </c>
      <c r="D10" s="83" t="s">
        <v>9</v>
      </c>
      <c r="E10" s="84" t="s">
        <v>165</v>
      </c>
      <c r="F10" s="85"/>
      <c r="G10" s="84"/>
      <c r="H10" s="86" t="s">
        <v>166</v>
      </c>
      <c r="I10" s="87"/>
      <c r="J10" s="87"/>
      <c r="K10" s="88"/>
    </row>
    <row r="11" spans="1:255">
      <c r="A11" s="80"/>
      <c r="B11" s="110" t="s">
        <v>206</v>
      </c>
      <c r="C11" s="82"/>
      <c r="D11" s="83"/>
      <c r="E11" s="84"/>
      <c r="F11" s="85"/>
      <c r="G11" s="84"/>
      <c r="H11" s="86"/>
      <c r="I11" s="87"/>
      <c r="J11" s="87"/>
      <c r="K11" s="88"/>
    </row>
    <row r="12" spans="1:255">
      <c r="A12" s="62" t="s">
        <v>224</v>
      </c>
      <c r="B12" s="81"/>
      <c r="C12" s="82"/>
      <c r="D12" s="83"/>
      <c r="E12" s="84"/>
      <c r="F12" s="85"/>
      <c r="G12" s="84"/>
      <c r="H12" s="86"/>
      <c r="I12" s="87"/>
      <c r="J12" s="87"/>
      <c r="K12" s="88"/>
    </row>
    <row r="13" spans="1:255" s="96" customFormat="1" ht="51">
      <c r="A13" s="80">
        <v>1</v>
      </c>
      <c r="B13" s="90"/>
      <c r="C13" s="82">
        <v>1</v>
      </c>
      <c r="D13" s="83" t="s">
        <v>9</v>
      </c>
      <c r="E13" s="91" t="s">
        <v>143</v>
      </c>
      <c r="F13" s="90"/>
      <c r="G13" s="92"/>
      <c r="H13" s="93"/>
      <c r="I13" s="93"/>
      <c r="J13" s="94"/>
      <c r="K13" s="88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f>A13+1</f>
        <v>2</v>
      </c>
      <c r="B14" s="90"/>
      <c r="C14" s="82">
        <v>1</v>
      </c>
      <c r="D14" s="83" t="s">
        <v>9</v>
      </c>
      <c r="E14" s="91" t="s">
        <v>149</v>
      </c>
      <c r="F14" s="90"/>
      <c r="G14" s="92"/>
      <c r="H14" s="47" t="s">
        <v>223</v>
      </c>
      <c r="I14" s="93"/>
      <c r="J14" s="94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 ht="25.5">
      <c r="A15" s="80">
        <f t="shared" ref="A15:A43" si="0">A14+1</f>
        <v>3</v>
      </c>
      <c r="B15" s="90"/>
      <c r="C15" s="82">
        <v>1</v>
      </c>
      <c r="D15" s="83" t="s">
        <v>9</v>
      </c>
      <c r="E15" s="91" t="s">
        <v>151</v>
      </c>
      <c r="F15" s="90"/>
      <c r="G15" s="92"/>
      <c r="H15" s="93" t="s">
        <v>54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f t="shared" si="0"/>
        <v>4</v>
      </c>
      <c r="B16" s="90"/>
      <c r="C16" s="82">
        <v>1</v>
      </c>
      <c r="D16" s="83" t="s">
        <v>9</v>
      </c>
      <c r="E16" s="91" t="s">
        <v>80</v>
      </c>
      <c r="F16" s="90"/>
      <c r="G16" s="92"/>
      <c r="H16" s="47" t="s">
        <v>10</v>
      </c>
      <c r="I16" s="104" t="s">
        <v>218</v>
      </c>
      <c r="J16" s="112" t="s">
        <v>209</v>
      </c>
      <c r="K16" s="113" t="s">
        <v>225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5</v>
      </c>
      <c r="B17" s="90"/>
      <c r="C17" s="82">
        <v>1</v>
      </c>
      <c r="D17" s="83" t="s">
        <v>9</v>
      </c>
      <c r="E17" s="91" t="s">
        <v>81</v>
      </c>
      <c r="F17" s="90"/>
      <c r="G17" s="92"/>
      <c r="H17" s="47" t="s">
        <v>10</v>
      </c>
      <c r="I17" s="104" t="s">
        <v>218</v>
      </c>
      <c r="J17" s="112" t="s">
        <v>210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f t="shared" ref="A18" si="1">A17+1</f>
        <v>6</v>
      </c>
      <c r="B18" s="90"/>
      <c r="C18" s="82">
        <v>1</v>
      </c>
      <c r="D18" s="83" t="s">
        <v>9</v>
      </c>
      <c r="E18" s="45" t="s">
        <v>222</v>
      </c>
      <c r="F18" s="90"/>
      <c r="G18" s="92"/>
      <c r="H18" s="47" t="s">
        <v>10</v>
      </c>
      <c r="I18" s="104" t="s">
        <v>221</v>
      </c>
      <c r="J18" s="112" t="s">
        <v>211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si="0"/>
        <v>7</v>
      </c>
      <c r="B19" s="90"/>
      <c r="C19" s="82">
        <v>1</v>
      </c>
      <c r="D19" s="83" t="s">
        <v>9</v>
      </c>
      <c r="E19" s="91" t="s">
        <v>86</v>
      </c>
      <c r="F19" s="90"/>
      <c r="G19" s="92"/>
      <c r="H19" s="47" t="s">
        <v>10</v>
      </c>
      <c r="I19" s="104" t="s">
        <v>220</v>
      </c>
      <c r="J19" s="112" t="s">
        <v>212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0"/>
        <v>8</v>
      </c>
      <c r="B20" s="90"/>
      <c r="C20" s="82">
        <v>2</v>
      </c>
      <c r="D20" s="83" t="s">
        <v>9</v>
      </c>
      <c r="E20" s="45" t="s">
        <v>219</v>
      </c>
      <c r="F20" s="90"/>
      <c r="G20" s="92"/>
      <c r="H20" s="47" t="s">
        <v>10</v>
      </c>
      <c r="I20" s="104" t="s">
        <v>114</v>
      </c>
      <c r="J20" s="112" t="s">
        <v>213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9</v>
      </c>
      <c r="B21" s="90"/>
      <c r="C21" s="82">
        <v>3</v>
      </c>
      <c r="D21" s="83" t="s">
        <v>9</v>
      </c>
      <c r="E21" s="45" t="s">
        <v>187</v>
      </c>
      <c r="F21" s="90"/>
      <c r="G21" s="92"/>
      <c r="H21" s="47" t="s">
        <v>10</v>
      </c>
      <c r="I21" s="104" t="s">
        <v>218</v>
      </c>
      <c r="J21" s="112" t="s">
        <v>217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f>A21+1</f>
        <v>10</v>
      </c>
      <c r="B22" s="90"/>
      <c r="C22" s="82">
        <v>2</v>
      </c>
      <c r="D22" s="83" t="s">
        <v>9</v>
      </c>
      <c r="E22" s="45" t="s">
        <v>91</v>
      </c>
      <c r="F22" s="90"/>
      <c r="G22" s="92"/>
      <c r="H22" s="47" t="s">
        <v>10</v>
      </c>
      <c r="I22" s="104" t="s">
        <v>218</v>
      </c>
      <c r="J22" s="112" t="s">
        <v>214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f t="shared" si="0"/>
        <v>11</v>
      </c>
      <c r="B23" s="90"/>
      <c r="C23" s="82">
        <v>2</v>
      </c>
      <c r="D23" s="83" t="s">
        <v>9</v>
      </c>
      <c r="E23" s="45" t="s">
        <v>138</v>
      </c>
      <c r="F23" s="90"/>
      <c r="G23" s="92"/>
      <c r="H23" s="47" t="s">
        <v>10</v>
      </c>
      <c r="I23" s="104" t="s">
        <v>218</v>
      </c>
      <c r="J23" s="112" t="s">
        <v>216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si="0"/>
        <v>12</v>
      </c>
      <c r="B24" s="90"/>
      <c r="C24" s="82">
        <v>1</v>
      </c>
      <c r="D24" s="83" t="s">
        <v>9</v>
      </c>
      <c r="E24" s="91" t="s">
        <v>93</v>
      </c>
      <c r="F24" s="90"/>
      <c r="G24" s="92"/>
      <c r="H24" s="47" t="s">
        <v>10</v>
      </c>
      <c r="I24" s="104" t="s">
        <v>218</v>
      </c>
      <c r="J24" s="112" t="s">
        <v>215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13</v>
      </c>
      <c r="B25" s="90"/>
      <c r="C25" s="82">
        <v>1</v>
      </c>
      <c r="D25" s="83" t="s">
        <v>9</v>
      </c>
      <c r="E25" s="91" t="s">
        <v>95</v>
      </c>
      <c r="F25" s="90"/>
      <c r="G25" s="92"/>
      <c r="H25" s="93"/>
      <c r="I25" s="104"/>
      <c r="J25" s="105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f t="shared" ref="A26" si="2">A25+1</f>
        <v>14</v>
      </c>
      <c r="B26" s="90"/>
      <c r="C26" s="82">
        <v>1</v>
      </c>
      <c r="D26" s="83" t="s">
        <v>9</v>
      </c>
      <c r="E26" s="91" t="s">
        <v>97</v>
      </c>
      <c r="F26" s="90"/>
      <c r="G26" s="92"/>
      <c r="H26" s="93"/>
      <c r="I26" s="47" t="s">
        <v>207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f t="shared" si="0"/>
        <v>15</v>
      </c>
      <c r="B27" s="90"/>
      <c r="C27" s="82">
        <v>2</v>
      </c>
      <c r="D27" s="83" t="s">
        <v>9</v>
      </c>
      <c r="E27" s="91" t="s">
        <v>99</v>
      </c>
      <c r="F27" s="90"/>
      <c r="G27" s="92"/>
      <c r="H27" s="93"/>
      <c r="I27" s="47" t="s">
        <v>208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si="0"/>
        <v>16</v>
      </c>
      <c r="B28" s="90"/>
      <c r="C28" s="82">
        <v>5</v>
      </c>
      <c r="D28" s="83" t="s">
        <v>9</v>
      </c>
      <c r="E28" s="91" t="s">
        <v>67</v>
      </c>
      <c r="F28" s="90"/>
      <c r="G28" s="92"/>
      <c r="H28" s="93"/>
      <c r="I28" s="93"/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17</v>
      </c>
      <c r="B29" s="90"/>
      <c r="C29" s="82">
        <v>5</v>
      </c>
      <c r="D29" s="83" t="s">
        <v>9</v>
      </c>
      <c r="E29" s="91" t="s">
        <v>68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ref="A30" si="3">A29+1</f>
        <v>18</v>
      </c>
      <c r="B30" s="90"/>
      <c r="C30" s="82">
        <v>10</v>
      </c>
      <c r="D30" s="83" t="s">
        <v>9</v>
      </c>
      <c r="E30" s="91" t="s">
        <v>69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si="0"/>
        <v>19</v>
      </c>
      <c r="B31" s="90"/>
      <c r="C31" s="82">
        <v>1</v>
      </c>
      <c r="D31" s="83" t="s">
        <v>9</v>
      </c>
      <c r="E31" s="91" t="s">
        <v>11</v>
      </c>
      <c r="F31" s="90"/>
      <c r="G31" s="92"/>
      <c r="H31" s="93"/>
      <c r="I31" s="93"/>
      <c r="J31" s="94"/>
      <c r="K31" s="88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0"/>
        <v>20</v>
      </c>
      <c r="B32" s="90"/>
      <c r="C32" s="82">
        <v>1</v>
      </c>
      <c r="D32" s="83" t="s">
        <v>19</v>
      </c>
      <c r="E32" s="91" t="s">
        <v>70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21</v>
      </c>
      <c r="B33" s="90"/>
      <c r="C33" s="82">
        <v>1</v>
      </c>
      <c r="D33" s="83" t="s">
        <v>19</v>
      </c>
      <c r="E33" s="91" t="s">
        <v>104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ref="A34" si="4">A33+1</f>
        <v>22</v>
      </c>
      <c r="B34" s="90"/>
      <c r="C34" s="82">
        <v>1</v>
      </c>
      <c r="D34" s="83" t="s">
        <v>19</v>
      </c>
      <c r="E34" s="91" t="s">
        <v>71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si="0"/>
        <v>23</v>
      </c>
      <c r="B35" s="90"/>
      <c r="C35" s="82">
        <v>1</v>
      </c>
      <c r="D35" s="83" t="s">
        <v>19</v>
      </c>
      <c r="E35" s="91" t="s">
        <v>72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0"/>
        <v>24</v>
      </c>
      <c r="B36" s="90"/>
      <c r="C36" s="82">
        <v>1</v>
      </c>
      <c r="D36" s="83" t="s">
        <v>19</v>
      </c>
      <c r="E36" s="91" t="s">
        <v>73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25</v>
      </c>
      <c r="B37" s="90"/>
      <c r="C37" s="82">
        <v>1</v>
      </c>
      <c r="D37" s="83" t="s">
        <v>19</v>
      </c>
      <c r="E37" s="91" t="s">
        <v>74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f t="shared" ref="A38" si="5">A37+1</f>
        <v>26</v>
      </c>
      <c r="B38" s="90"/>
      <c r="C38" s="82">
        <v>1</v>
      </c>
      <c r="D38" s="83" t="s">
        <v>19</v>
      </c>
      <c r="E38" s="91" t="s">
        <v>75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si="0"/>
        <v>27</v>
      </c>
      <c r="B39" s="90"/>
      <c r="C39" s="82">
        <v>1</v>
      </c>
      <c r="D39" s="83" t="s">
        <v>9</v>
      </c>
      <c r="E39" s="91" t="s">
        <v>13</v>
      </c>
      <c r="F39" s="90"/>
      <c r="G39" s="92"/>
      <c r="H39" s="93" t="s">
        <v>12</v>
      </c>
      <c r="I39" s="93" t="s">
        <v>14</v>
      </c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 ht="25.5">
      <c r="A40" s="80">
        <f t="shared" si="0"/>
        <v>28</v>
      </c>
      <c r="B40" s="90"/>
      <c r="C40" s="82">
        <v>2</v>
      </c>
      <c r="D40" s="83" t="s">
        <v>9</v>
      </c>
      <c r="E40" s="91" t="s">
        <v>15</v>
      </c>
      <c r="F40" s="90"/>
      <c r="G40" s="92"/>
      <c r="H40" s="93" t="s">
        <v>12</v>
      </c>
      <c r="I40" s="97" t="s">
        <v>103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v>29</v>
      </c>
      <c r="B41" s="90"/>
      <c r="C41" s="82">
        <v>2</v>
      </c>
      <c r="D41" s="83" t="s">
        <v>9</v>
      </c>
      <c r="E41" s="91" t="s">
        <v>76</v>
      </c>
      <c r="F41" s="90"/>
      <c r="G41" s="92"/>
      <c r="H41" s="93"/>
      <c r="I41" s="93"/>
      <c r="J41" s="94"/>
      <c r="K41" s="88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 ht="25.5">
      <c r="A42" s="80">
        <f t="shared" ref="A42" si="6">A41+1</f>
        <v>30</v>
      </c>
      <c r="B42" s="90"/>
      <c r="C42" s="82">
        <v>14</v>
      </c>
      <c r="D42" s="83" t="s">
        <v>9</v>
      </c>
      <c r="E42" s="91" t="s">
        <v>77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38.25">
      <c r="A43" s="80">
        <f t="shared" si="0"/>
        <v>31</v>
      </c>
      <c r="B43" s="90"/>
      <c r="C43" s="82">
        <v>1</v>
      </c>
      <c r="D43" s="83" t="s">
        <v>9</v>
      </c>
      <c r="E43" s="91" t="s">
        <v>78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8:I19">
    <cfRule type="expression" priority="7" stopIfTrue="1">
      <formula>$D18&gt;0</formula>
    </cfRule>
    <cfRule type="expression" dxfId="157" priority="8" stopIfTrue="1">
      <formula>$B18="Dod/Výk"</formula>
    </cfRule>
    <cfRule type="expression" dxfId="156" priority="9" stopIfTrue="1">
      <formula>$B18="dodávka"</formula>
    </cfRule>
  </conditionalFormatting>
  <conditionalFormatting sqref="J19">
    <cfRule type="expression" priority="4" stopIfTrue="1">
      <formula>$D19&gt;0</formula>
    </cfRule>
    <cfRule type="expression" dxfId="155" priority="5" stopIfTrue="1">
      <formula>$B19="Dod/Výk"</formula>
    </cfRule>
    <cfRule type="expression" dxfId="154" priority="6" stopIfTrue="1">
      <formula>$B19="dodávka"</formula>
    </cfRule>
  </conditionalFormatting>
  <conditionalFormatting sqref="J18">
    <cfRule type="expression" priority="1" stopIfTrue="1">
      <formula>$D18&gt;0</formula>
    </cfRule>
    <cfRule type="expression" dxfId="153" priority="2" stopIfTrue="1">
      <formula>$B18="Dod/Výk"</formula>
    </cfRule>
    <cfRule type="expression" dxfId="152" priority="3" stopIfTrue="1">
      <formula>$B18="dodávka"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2.7.&amp;P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05020-1587-4770-A2D9-154F95EE9B49}">
  <sheetPr>
    <pageSetUpPr fitToPage="1"/>
  </sheetPr>
  <dimension ref="A1:IU43"/>
  <sheetViews>
    <sheetView view="pageLayout" topLeftCell="A19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43040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227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1</v>
      </c>
      <c r="D8" s="83" t="s">
        <v>9</v>
      </c>
      <c r="E8" s="111" t="s">
        <v>58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226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>
      <c r="A10" s="114">
        <v>3</v>
      </c>
      <c r="B10" s="81"/>
      <c r="C10" s="82">
        <v>1</v>
      </c>
      <c r="D10" s="83" t="s">
        <v>9</v>
      </c>
      <c r="E10" s="84" t="s">
        <v>165</v>
      </c>
      <c r="F10" s="85"/>
      <c r="G10" s="84"/>
      <c r="H10" s="86" t="s">
        <v>166</v>
      </c>
      <c r="I10" s="87"/>
      <c r="J10" s="87"/>
      <c r="K10" s="88"/>
    </row>
    <row r="11" spans="1:255">
      <c r="A11" s="80"/>
      <c r="B11" s="110" t="s">
        <v>227</v>
      </c>
      <c r="C11" s="82"/>
      <c r="D11" s="83"/>
      <c r="E11" s="84"/>
      <c r="F11" s="85"/>
      <c r="G11" s="84"/>
      <c r="H11" s="86"/>
      <c r="I11" s="87"/>
      <c r="J11" s="87"/>
      <c r="K11" s="88"/>
    </row>
    <row r="12" spans="1:255">
      <c r="A12" s="62" t="s">
        <v>228</v>
      </c>
      <c r="B12" s="81"/>
      <c r="C12" s="82"/>
      <c r="D12" s="83"/>
      <c r="E12" s="84"/>
      <c r="F12" s="85"/>
      <c r="G12" s="84"/>
      <c r="H12" s="86"/>
      <c r="I12" s="87"/>
      <c r="J12" s="87"/>
      <c r="K12" s="88"/>
    </row>
    <row r="13" spans="1:255" s="96" customFormat="1" ht="51">
      <c r="A13" s="80">
        <v>1</v>
      </c>
      <c r="B13" s="90"/>
      <c r="C13" s="82">
        <v>1</v>
      </c>
      <c r="D13" s="83" t="s">
        <v>9</v>
      </c>
      <c r="E13" s="91" t="s">
        <v>143</v>
      </c>
      <c r="F13" s="90"/>
      <c r="G13" s="92"/>
      <c r="H13" s="93"/>
      <c r="I13" s="93"/>
      <c r="J13" s="94"/>
      <c r="K13" s="88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f>A13+1</f>
        <v>2</v>
      </c>
      <c r="B14" s="90"/>
      <c r="C14" s="82">
        <v>1</v>
      </c>
      <c r="D14" s="83" t="s">
        <v>9</v>
      </c>
      <c r="E14" s="91" t="s">
        <v>149</v>
      </c>
      <c r="F14" s="90"/>
      <c r="G14" s="92"/>
      <c r="H14" s="47" t="s">
        <v>223</v>
      </c>
      <c r="I14" s="93"/>
      <c r="J14" s="94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 ht="25.5">
      <c r="A15" s="80">
        <f t="shared" ref="A15:A43" si="0">A14+1</f>
        <v>3</v>
      </c>
      <c r="B15" s="90"/>
      <c r="C15" s="82">
        <v>1</v>
      </c>
      <c r="D15" s="83" t="s">
        <v>9</v>
      </c>
      <c r="E15" s="91" t="s">
        <v>151</v>
      </c>
      <c r="F15" s="90"/>
      <c r="G15" s="92"/>
      <c r="H15" s="93" t="s">
        <v>54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f t="shared" si="0"/>
        <v>4</v>
      </c>
      <c r="B16" s="90"/>
      <c r="C16" s="82">
        <v>1</v>
      </c>
      <c r="D16" s="83" t="s">
        <v>9</v>
      </c>
      <c r="E16" s="91" t="s">
        <v>80</v>
      </c>
      <c r="F16" s="90"/>
      <c r="G16" s="92"/>
      <c r="H16" s="47" t="s">
        <v>10</v>
      </c>
      <c r="I16" s="104" t="s">
        <v>218</v>
      </c>
      <c r="J16" s="112" t="s">
        <v>209</v>
      </c>
      <c r="K16" s="113" t="s">
        <v>225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5</v>
      </c>
      <c r="B17" s="90"/>
      <c r="C17" s="82">
        <v>1</v>
      </c>
      <c r="D17" s="83" t="s">
        <v>9</v>
      </c>
      <c r="E17" s="91" t="s">
        <v>81</v>
      </c>
      <c r="F17" s="90"/>
      <c r="G17" s="92"/>
      <c r="H17" s="47" t="s">
        <v>10</v>
      </c>
      <c r="I17" s="104" t="s">
        <v>218</v>
      </c>
      <c r="J17" s="112" t="s">
        <v>210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f t="shared" ref="A18" si="1">A17+1</f>
        <v>6</v>
      </c>
      <c r="B18" s="90"/>
      <c r="C18" s="82">
        <v>1</v>
      </c>
      <c r="D18" s="83" t="s">
        <v>9</v>
      </c>
      <c r="E18" s="45" t="s">
        <v>222</v>
      </c>
      <c r="F18" s="90"/>
      <c r="G18" s="92"/>
      <c r="H18" s="47" t="s">
        <v>10</v>
      </c>
      <c r="I18" s="104" t="s">
        <v>221</v>
      </c>
      <c r="J18" s="112" t="s">
        <v>211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si="0"/>
        <v>7</v>
      </c>
      <c r="B19" s="90"/>
      <c r="C19" s="82">
        <v>1</v>
      </c>
      <c r="D19" s="83" t="s">
        <v>9</v>
      </c>
      <c r="E19" s="91" t="s">
        <v>86</v>
      </c>
      <c r="F19" s="90"/>
      <c r="G19" s="92"/>
      <c r="H19" s="47" t="s">
        <v>10</v>
      </c>
      <c r="I19" s="104" t="s">
        <v>220</v>
      </c>
      <c r="J19" s="112" t="s">
        <v>212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0"/>
        <v>8</v>
      </c>
      <c r="B20" s="90"/>
      <c r="C20" s="82">
        <v>2</v>
      </c>
      <c r="D20" s="83" t="s">
        <v>9</v>
      </c>
      <c r="E20" s="45" t="s">
        <v>219</v>
      </c>
      <c r="F20" s="90"/>
      <c r="G20" s="92"/>
      <c r="H20" s="47" t="s">
        <v>10</v>
      </c>
      <c r="I20" s="104" t="s">
        <v>114</v>
      </c>
      <c r="J20" s="112" t="s">
        <v>213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9</v>
      </c>
      <c r="B21" s="90"/>
      <c r="C21" s="82">
        <v>3</v>
      </c>
      <c r="D21" s="83" t="s">
        <v>9</v>
      </c>
      <c r="E21" s="45" t="s">
        <v>187</v>
      </c>
      <c r="F21" s="90"/>
      <c r="G21" s="92"/>
      <c r="H21" s="47" t="s">
        <v>10</v>
      </c>
      <c r="I21" s="104" t="s">
        <v>218</v>
      </c>
      <c r="J21" s="112" t="s">
        <v>217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f>A21+1</f>
        <v>10</v>
      </c>
      <c r="B22" s="90"/>
      <c r="C22" s="82">
        <v>2</v>
      </c>
      <c r="D22" s="83" t="s">
        <v>9</v>
      </c>
      <c r="E22" s="45" t="s">
        <v>91</v>
      </c>
      <c r="F22" s="90"/>
      <c r="G22" s="92"/>
      <c r="H22" s="47" t="s">
        <v>10</v>
      </c>
      <c r="I22" s="104" t="s">
        <v>218</v>
      </c>
      <c r="J22" s="112" t="s">
        <v>214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f t="shared" si="0"/>
        <v>11</v>
      </c>
      <c r="B23" s="90"/>
      <c r="C23" s="82">
        <v>2</v>
      </c>
      <c r="D23" s="83" t="s">
        <v>9</v>
      </c>
      <c r="E23" s="45" t="s">
        <v>138</v>
      </c>
      <c r="F23" s="90"/>
      <c r="G23" s="92"/>
      <c r="H23" s="47" t="s">
        <v>10</v>
      </c>
      <c r="I23" s="104" t="s">
        <v>218</v>
      </c>
      <c r="J23" s="112" t="s">
        <v>216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si="0"/>
        <v>12</v>
      </c>
      <c r="B24" s="90"/>
      <c r="C24" s="82">
        <v>2</v>
      </c>
      <c r="D24" s="83" t="s">
        <v>9</v>
      </c>
      <c r="E24" s="91" t="s">
        <v>93</v>
      </c>
      <c r="F24" s="90"/>
      <c r="G24" s="92"/>
      <c r="H24" s="47" t="s">
        <v>10</v>
      </c>
      <c r="I24" s="104" t="s">
        <v>218</v>
      </c>
      <c r="J24" s="112" t="s">
        <v>215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13</v>
      </c>
      <c r="B25" s="90"/>
      <c r="C25" s="82">
        <v>1</v>
      </c>
      <c r="D25" s="83" t="s">
        <v>9</v>
      </c>
      <c r="E25" s="91" t="s">
        <v>95</v>
      </c>
      <c r="F25" s="90"/>
      <c r="G25" s="92"/>
      <c r="H25" s="93"/>
      <c r="I25" s="104"/>
      <c r="J25" s="105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f t="shared" ref="A26" si="2">A25+1</f>
        <v>14</v>
      </c>
      <c r="B26" s="90"/>
      <c r="C26" s="82">
        <v>1</v>
      </c>
      <c r="D26" s="83" t="s">
        <v>9</v>
      </c>
      <c r="E26" s="91" t="s">
        <v>97</v>
      </c>
      <c r="F26" s="90"/>
      <c r="G26" s="92"/>
      <c r="H26" s="93"/>
      <c r="I26" s="47" t="s">
        <v>207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f t="shared" si="0"/>
        <v>15</v>
      </c>
      <c r="B27" s="90"/>
      <c r="C27" s="82">
        <v>2</v>
      </c>
      <c r="D27" s="83" t="s">
        <v>9</v>
      </c>
      <c r="E27" s="91" t="s">
        <v>99</v>
      </c>
      <c r="F27" s="90"/>
      <c r="G27" s="92"/>
      <c r="H27" s="93"/>
      <c r="I27" s="47" t="s">
        <v>208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si="0"/>
        <v>16</v>
      </c>
      <c r="B28" s="90"/>
      <c r="C28" s="82">
        <v>5</v>
      </c>
      <c r="D28" s="83" t="s">
        <v>9</v>
      </c>
      <c r="E28" s="91" t="s">
        <v>67</v>
      </c>
      <c r="F28" s="90"/>
      <c r="G28" s="92"/>
      <c r="H28" s="93"/>
      <c r="I28" s="93"/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17</v>
      </c>
      <c r="B29" s="90"/>
      <c r="C29" s="82">
        <v>5</v>
      </c>
      <c r="D29" s="83" t="s">
        <v>9</v>
      </c>
      <c r="E29" s="91" t="s">
        <v>68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ref="A30" si="3">A29+1</f>
        <v>18</v>
      </c>
      <c r="B30" s="90"/>
      <c r="C30" s="82">
        <v>10</v>
      </c>
      <c r="D30" s="83" t="s">
        <v>9</v>
      </c>
      <c r="E30" s="91" t="s">
        <v>69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si="0"/>
        <v>19</v>
      </c>
      <c r="B31" s="90"/>
      <c r="C31" s="82">
        <v>1</v>
      </c>
      <c r="D31" s="83" t="s">
        <v>9</v>
      </c>
      <c r="E31" s="91" t="s">
        <v>11</v>
      </c>
      <c r="F31" s="90"/>
      <c r="G31" s="92"/>
      <c r="H31" s="93"/>
      <c r="I31" s="93"/>
      <c r="J31" s="94"/>
      <c r="K31" s="88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0"/>
        <v>20</v>
      </c>
      <c r="B32" s="90"/>
      <c r="C32" s="82">
        <v>1</v>
      </c>
      <c r="D32" s="83" t="s">
        <v>19</v>
      </c>
      <c r="E32" s="91" t="s">
        <v>70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21</v>
      </c>
      <c r="B33" s="90"/>
      <c r="C33" s="82">
        <v>1</v>
      </c>
      <c r="D33" s="83" t="s">
        <v>19</v>
      </c>
      <c r="E33" s="91" t="s">
        <v>104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ref="A34" si="4">A33+1</f>
        <v>22</v>
      </c>
      <c r="B34" s="90"/>
      <c r="C34" s="82">
        <v>1</v>
      </c>
      <c r="D34" s="83" t="s">
        <v>19</v>
      </c>
      <c r="E34" s="91" t="s">
        <v>71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si="0"/>
        <v>23</v>
      </c>
      <c r="B35" s="90"/>
      <c r="C35" s="82">
        <v>1</v>
      </c>
      <c r="D35" s="83" t="s">
        <v>19</v>
      </c>
      <c r="E35" s="91" t="s">
        <v>72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0"/>
        <v>24</v>
      </c>
      <c r="B36" s="90"/>
      <c r="C36" s="82">
        <v>1</v>
      </c>
      <c r="D36" s="83" t="s">
        <v>19</v>
      </c>
      <c r="E36" s="91" t="s">
        <v>73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25</v>
      </c>
      <c r="B37" s="90"/>
      <c r="C37" s="82">
        <v>1</v>
      </c>
      <c r="D37" s="83" t="s">
        <v>19</v>
      </c>
      <c r="E37" s="91" t="s">
        <v>74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f t="shared" ref="A38" si="5">A37+1</f>
        <v>26</v>
      </c>
      <c r="B38" s="90"/>
      <c r="C38" s="82">
        <v>1</v>
      </c>
      <c r="D38" s="83" t="s">
        <v>19</v>
      </c>
      <c r="E38" s="91" t="s">
        <v>75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si="0"/>
        <v>27</v>
      </c>
      <c r="B39" s="90"/>
      <c r="C39" s="82">
        <v>1</v>
      </c>
      <c r="D39" s="83" t="s">
        <v>9</v>
      </c>
      <c r="E39" s="91" t="s">
        <v>13</v>
      </c>
      <c r="F39" s="90"/>
      <c r="G39" s="92"/>
      <c r="H39" s="93" t="s">
        <v>12</v>
      </c>
      <c r="I39" s="93" t="s">
        <v>14</v>
      </c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 ht="25.5">
      <c r="A40" s="80">
        <f t="shared" si="0"/>
        <v>28</v>
      </c>
      <c r="B40" s="90"/>
      <c r="C40" s="82">
        <v>2</v>
      </c>
      <c r="D40" s="83" t="s">
        <v>9</v>
      </c>
      <c r="E40" s="91" t="s">
        <v>15</v>
      </c>
      <c r="F40" s="90"/>
      <c r="G40" s="92"/>
      <c r="H40" s="93" t="s">
        <v>12</v>
      </c>
      <c r="I40" s="97" t="s">
        <v>103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v>29</v>
      </c>
      <c r="B41" s="90"/>
      <c r="C41" s="82">
        <v>2</v>
      </c>
      <c r="D41" s="83" t="s">
        <v>9</v>
      </c>
      <c r="E41" s="91" t="s">
        <v>76</v>
      </c>
      <c r="F41" s="90"/>
      <c r="G41" s="92"/>
      <c r="H41" s="93"/>
      <c r="I41" s="93"/>
      <c r="J41" s="94"/>
      <c r="K41" s="88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 ht="25.5">
      <c r="A42" s="80">
        <f t="shared" ref="A42" si="6">A41+1</f>
        <v>30</v>
      </c>
      <c r="B42" s="90"/>
      <c r="C42" s="82">
        <v>14</v>
      </c>
      <c r="D42" s="83" t="s">
        <v>9</v>
      </c>
      <c r="E42" s="91" t="s">
        <v>77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38.25">
      <c r="A43" s="80">
        <f t="shared" si="0"/>
        <v>31</v>
      </c>
      <c r="B43" s="90"/>
      <c r="C43" s="82">
        <v>1</v>
      </c>
      <c r="D43" s="83" t="s">
        <v>9</v>
      </c>
      <c r="E43" s="91" t="s">
        <v>78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8:I19">
    <cfRule type="expression" priority="7" stopIfTrue="1">
      <formula>$D18&gt;0</formula>
    </cfRule>
    <cfRule type="expression" dxfId="151" priority="8" stopIfTrue="1">
      <formula>$B18="Dod/Výk"</formula>
    </cfRule>
    <cfRule type="expression" dxfId="150" priority="9" stopIfTrue="1">
      <formula>$B18="dodávka"</formula>
    </cfRule>
  </conditionalFormatting>
  <conditionalFormatting sqref="J19">
    <cfRule type="expression" priority="4" stopIfTrue="1">
      <formula>$D19&gt;0</formula>
    </cfRule>
    <cfRule type="expression" dxfId="149" priority="5" stopIfTrue="1">
      <formula>$B19="Dod/Výk"</formula>
    </cfRule>
    <cfRule type="expression" dxfId="148" priority="6" stopIfTrue="1">
      <formula>$B19="dodávka"</formula>
    </cfRule>
  </conditionalFormatting>
  <conditionalFormatting sqref="J18">
    <cfRule type="expression" priority="1" stopIfTrue="1">
      <formula>$D18&gt;0</formula>
    </cfRule>
    <cfRule type="expression" dxfId="147" priority="2" stopIfTrue="1">
      <formula>$B18="Dod/Výk"</formula>
    </cfRule>
    <cfRule type="expression" dxfId="146" priority="3" stopIfTrue="1">
      <formula>$B18="dodávka"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2.8.&amp;P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8549A-E75F-4AD2-82A7-CF6E52EBE734}">
  <sheetPr>
    <pageSetUpPr fitToPage="1"/>
  </sheetPr>
  <dimension ref="A1:IU43"/>
  <sheetViews>
    <sheetView view="pageLayout" zoomScaleNormal="100" workbookViewId="0">
      <selection activeCell="K3" sqref="K3"/>
    </sheetView>
  </sheetViews>
  <sheetFormatPr defaultRowHeight="12.75"/>
  <cols>
    <col min="1" max="1" width="5" style="98" customWidth="1"/>
    <col min="2" max="2" width="15.7109375" style="98" customWidth="1"/>
    <col min="3" max="3" width="5" style="98" customWidth="1"/>
    <col min="4" max="4" width="3.5703125" style="98" customWidth="1"/>
    <col min="5" max="5" width="32.140625" style="99" customWidth="1"/>
    <col min="6" max="6" width="14.28515625" style="100" customWidth="1"/>
    <col min="7" max="7" width="11.42578125" style="99" customWidth="1"/>
    <col min="8" max="8" width="15.85546875" style="101" customWidth="1"/>
    <col min="9" max="9" width="23" style="101" customWidth="1"/>
    <col min="10" max="10" width="28.5703125" style="102" customWidth="1"/>
    <col min="11" max="11" width="34.28515625" style="64" customWidth="1"/>
    <col min="12" max="16384" width="9.140625" style="64"/>
  </cols>
  <sheetData>
    <row r="1" spans="1:255">
      <c r="A1" s="141" t="s">
        <v>20</v>
      </c>
      <c r="B1" s="141"/>
      <c r="C1" s="142" t="str">
        <f>'2.1. ASŘ'!C1</f>
        <v>VŠB – Technická univerzita Ostrava</v>
      </c>
      <c r="D1" s="142"/>
      <c r="E1" s="142"/>
      <c r="F1" s="142"/>
      <c r="G1" s="142"/>
      <c r="H1" s="142"/>
      <c r="I1" s="142"/>
      <c r="J1" s="142"/>
      <c r="K1" s="142"/>
    </row>
    <row r="2" spans="1:255" ht="15.75">
      <c r="A2" s="141" t="s">
        <v>21</v>
      </c>
      <c r="B2" s="141"/>
      <c r="C2" s="143" t="str">
        <f>'2.1. ASŘ'!C2</f>
        <v>Energetický management VŠB</v>
      </c>
      <c r="D2" s="143"/>
      <c r="E2" s="143"/>
      <c r="F2" s="143"/>
      <c r="G2" s="143"/>
      <c r="H2" s="143"/>
      <c r="I2" s="143"/>
      <c r="J2" s="143"/>
      <c r="K2" s="143"/>
    </row>
    <row r="3" spans="1:255">
      <c r="A3" s="141" t="s">
        <v>22</v>
      </c>
      <c r="B3" s="141"/>
      <c r="C3" s="142" t="str">
        <f>'2.1. ASŘ'!C3</f>
        <v>DSP</v>
      </c>
      <c r="D3" s="142"/>
      <c r="E3" s="142"/>
      <c r="F3" s="65" t="s">
        <v>23</v>
      </c>
      <c r="G3" s="142" t="str">
        <f>'2.1. ASŘ'!G3</f>
        <v>SKŘ</v>
      </c>
      <c r="H3" s="142"/>
      <c r="I3" s="142"/>
      <c r="J3" s="65" t="s">
        <v>24</v>
      </c>
      <c r="K3" s="66">
        <v>43040</v>
      </c>
    </row>
    <row r="4" spans="1:255" ht="3.75" customHeight="1" thickBot="1">
      <c r="A4" s="67"/>
      <c r="B4" s="68"/>
      <c r="C4" s="69"/>
      <c r="D4" s="69"/>
      <c r="E4" s="70"/>
      <c r="F4" s="70"/>
      <c r="G4" s="71"/>
      <c r="H4" s="70"/>
      <c r="I4" s="70"/>
      <c r="J4" s="70"/>
      <c r="K4" s="72"/>
    </row>
    <row r="5" spans="1:255" ht="26.25" customHeight="1" thickBot="1">
      <c r="A5" s="73" t="s">
        <v>0</v>
      </c>
      <c r="B5" s="74" t="s">
        <v>1</v>
      </c>
      <c r="C5" s="75" t="s">
        <v>16</v>
      </c>
      <c r="D5" s="75" t="s">
        <v>2</v>
      </c>
      <c r="E5" s="76" t="s">
        <v>3</v>
      </c>
      <c r="F5" s="76" t="s">
        <v>17</v>
      </c>
      <c r="G5" s="76" t="s">
        <v>4</v>
      </c>
      <c r="H5" s="76" t="s">
        <v>5</v>
      </c>
      <c r="I5" s="76" t="s">
        <v>6</v>
      </c>
      <c r="J5" s="76" t="s">
        <v>7</v>
      </c>
      <c r="K5" s="77" t="s">
        <v>8</v>
      </c>
    </row>
    <row r="6" spans="1:255" s="78" customFormat="1">
      <c r="B6" s="24" t="s">
        <v>229</v>
      </c>
    </row>
    <row r="7" spans="1:255" s="78" customFormat="1">
      <c r="A7" s="79" t="s">
        <v>124</v>
      </c>
    </row>
    <row r="8" spans="1:255" ht="25.5">
      <c r="A8" s="80">
        <v>1</v>
      </c>
      <c r="B8" s="81"/>
      <c r="C8" s="82">
        <v>2</v>
      </c>
      <c r="D8" s="83" t="s">
        <v>9</v>
      </c>
      <c r="E8" s="111" t="s">
        <v>226</v>
      </c>
      <c r="F8" s="85"/>
      <c r="G8" s="84" t="s">
        <v>56</v>
      </c>
      <c r="H8" s="86" t="s">
        <v>59</v>
      </c>
      <c r="I8" s="87" t="s">
        <v>107</v>
      </c>
      <c r="J8" s="87"/>
      <c r="K8" s="88"/>
    </row>
    <row r="9" spans="1:255" ht="25.5">
      <c r="A9" s="80">
        <f>A8+1</f>
        <v>2</v>
      </c>
      <c r="B9" s="81"/>
      <c r="C9" s="82">
        <v>1</v>
      </c>
      <c r="D9" s="83" t="s">
        <v>9</v>
      </c>
      <c r="E9" s="111" t="s">
        <v>58</v>
      </c>
      <c r="F9" s="85"/>
      <c r="G9" s="84" t="s">
        <v>56</v>
      </c>
      <c r="H9" s="86" t="s">
        <v>59</v>
      </c>
      <c r="I9" s="87" t="s">
        <v>107</v>
      </c>
      <c r="J9" s="87"/>
      <c r="K9" s="88"/>
    </row>
    <row r="10" spans="1:255">
      <c r="A10" s="114">
        <v>3</v>
      </c>
      <c r="B10" s="81"/>
      <c r="C10" s="82">
        <v>1</v>
      </c>
      <c r="D10" s="83" t="s">
        <v>9</v>
      </c>
      <c r="E10" s="84" t="s">
        <v>165</v>
      </c>
      <c r="F10" s="85"/>
      <c r="G10" s="84"/>
      <c r="H10" s="86" t="s">
        <v>166</v>
      </c>
      <c r="I10" s="87"/>
      <c r="J10" s="87"/>
      <c r="K10" s="88"/>
    </row>
    <row r="11" spans="1:255">
      <c r="A11" s="80"/>
      <c r="B11" s="110" t="s">
        <v>229</v>
      </c>
      <c r="C11" s="82"/>
      <c r="D11" s="83"/>
      <c r="E11" s="84"/>
      <c r="F11" s="85"/>
      <c r="G11" s="84"/>
      <c r="H11" s="86"/>
      <c r="I11" s="87"/>
      <c r="J11" s="87"/>
      <c r="K11" s="88"/>
    </row>
    <row r="12" spans="1:255">
      <c r="A12" s="62" t="s">
        <v>230</v>
      </c>
      <c r="B12" s="81"/>
      <c r="C12" s="82"/>
      <c r="D12" s="83"/>
      <c r="E12" s="84"/>
      <c r="F12" s="85"/>
      <c r="G12" s="84"/>
      <c r="H12" s="86"/>
      <c r="I12" s="87"/>
      <c r="J12" s="87"/>
      <c r="K12" s="88"/>
    </row>
    <row r="13" spans="1:255" s="96" customFormat="1" ht="51">
      <c r="A13" s="80">
        <v>1</v>
      </c>
      <c r="B13" s="90"/>
      <c r="C13" s="82">
        <v>1</v>
      </c>
      <c r="D13" s="83" t="s">
        <v>9</v>
      </c>
      <c r="E13" s="91" t="s">
        <v>143</v>
      </c>
      <c r="F13" s="90"/>
      <c r="G13" s="92"/>
      <c r="H13" s="93"/>
      <c r="I13" s="93"/>
      <c r="J13" s="94"/>
      <c r="K13" s="88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  <c r="IU13" s="95"/>
    </row>
    <row r="14" spans="1:255" s="96" customFormat="1">
      <c r="A14" s="80">
        <f>A13+1</f>
        <v>2</v>
      </c>
      <c r="B14" s="90"/>
      <c r="C14" s="82">
        <v>1</v>
      </c>
      <c r="D14" s="83" t="s">
        <v>9</v>
      </c>
      <c r="E14" s="91" t="s">
        <v>149</v>
      </c>
      <c r="F14" s="90"/>
      <c r="G14" s="92"/>
      <c r="H14" s="47" t="s">
        <v>223</v>
      </c>
      <c r="I14" s="93"/>
      <c r="J14" s="94"/>
      <c r="K14" s="88" t="s">
        <v>18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95"/>
      <c r="IG14" s="95"/>
      <c r="IH14" s="95"/>
      <c r="II14" s="95"/>
      <c r="IJ14" s="95"/>
      <c r="IK14" s="95"/>
      <c r="IL14" s="95"/>
      <c r="IM14" s="95"/>
      <c r="IN14" s="95"/>
      <c r="IO14" s="95"/>
      <c r="IP14" s="95"/>
      <c r="IQ14" s="95"/>
      <c r="IR14" s="95"/>
      <c r="IS14" s="95"/>
      <c r="IT14" s="95"/>
      <c r="IU14" s="95"/>
    </row>
    <row r="15" spans="1:255" s="96" customFormat="1" ht="25.5">
      <c r="A15" s="80">
        <f t="shared" ref="A15:A43" si="0">A14+1</f>
        <v>3</v>
      </c>
      <c r="B15" s="90"/>
      <c r="C15" s="82">
        <v>1</v>
      </c>
      <c r="D15" s="83" t="s">
        <v>9</v>
      </c>
      <c r="E15" s="91" t="s">
        <v>151</v>
      </c>
      <c r="F15" s="90"/>
      <c r="G15" s="92"/>
      <c r="H15" s="93" t="s">
        <v>54</v>
      </c>
      <c r="I15" s="93"/>
      <c r="J15" s="94"/>
      <c r="K15" s="88" t="s">
        <v>18</v>
      </c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</row>
    <row r="16" spans="1:255" s="96" customFormat="1">
      <c r="A16" s="80">
        <f t="shared" si="0"/>
        <v>4</v>
      </c>
      <c r="B16" s="90"/>
      <c r="C16" s="82">
        <v>1</v>
      </c>
      <c r="D16" s="83" t="s">
        <v>9</v>
      </c>
      <c r="E16" s="91" t="s">
        <v>80</v>
      </c>
      <c r="F16" s="90"/>
      <c r="G16" s="92"/>
      <c r="H16" s="47" t="s">
        <v>10</v>
      </c>
      <c r="I16" s="104" t="s">
        <v>218</v>
      </c>
      <c r="J16" s="112" t="s">
        <v>209</v>
      </c>
      <c r="K16" s="113" t="s">
        <v>225</v>
      </c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</row>
    <row r="17" spans="1:255" s="96" customFormat="1">
      <c r="A17" s="80">
        <v>5</v>
      </c>
      <c r="B17" s="90"/>
      <c r="C17" s="82">
        <v>1</v>
      </c>
      <c r="D17" s="83" t="s">
        <v>9</v>
      </c>
      <c r="E17" s="91" t="s">
        <v>81</v>
      </c>
      <c r="F17" s="90"/>
      <c r="G17" s="92"/>
      <c r="H17" s="47" t="s">
        <v>10</v>
      </c>
      <c r="I17" s="104" t="s">
        <v>218</v>
      </c>
      <c r="J17" s="112" t="s">
        <v>210</v>
      </c>
      <c r="K17" s="88" t="s">
        <v>18</v>
      </c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  <c r="GO17" s="95"/>
      <c r="GP17" s="95"/>
      <c r="GQ17" s="95"/>
      <c r="GR17" s="95"/>
      <c r="GS17" s="95"/>
      <c r="GT17" s="95"/>
      <c r="GU17" s="95"/>
      <c r="GV17" s="95"/>
      <c r="GW17" s="95"/>
      <c r="GX17" s="95"/>
      <c r="GY17" s="95"/>
      <c r="GZ17" s="95"/>
      <c r="HA17" s="95"/>
      <c r="HB17" s="95"/>
      <c r="HC17" s="95"/>
      <c r="HD17" s="95"/>
      <c r="HE17" s="95"/>
      <c r="HF17" s="95"/>
      <c r="HG17" s="95"/>
      <c r="HH17" s="95"/>
      <c r="HI17" s="95"/>
      <c r="HJ17" s="95"/>
      <c r="HK17" s="95"/>
      <c r="HL17" s="95"/>
      <c r="HM17" s="95"/>
      <c r="HN17" s="95"/>
      <c r="HO17" s="95"/>
      <c r="HP17" s="95"/>
      <c r="HQ17" s="95"/>
      <c r="HR17" s="95"/>
      <c r="HS17" s="95"/>
      <c r="HT17" s="95"/>
      <c r="HU17" s="95"/>
      <c r="HV17" s="95"/>
      <c r="HW17" s="95"/>
      <c r="HX17" s="95"/>
      <c r="HY17" s="95"/>
      <c r="HZ17" s="95"/>
      <c r="IA17" s="95"/>
      <c r="IB17" s="95"/>
      <c r="IC17" s="95"/>
      <c r="ID17" s="95"/>
      <c r="IE17" s="95"/>
      <c r="IF17" s="95"/>
      <c r="IG17" s="95"/>
      <c r="IH17" s="95"/>
      <c r="II17" s="95"/>
      <c r="IJ17" s="95"/>
      <c r="IK17" s="95"/>
      <c r="IL17" s="95"/>
      <c r="IM17" s="95"/>
      <c r="IN17" s="95"/>
      <c r="IO17" s="95"/>
      <c r="IP17" s="95"/>
      <c r="IQ17" s="95"/>
      <c r="IR17" s="95"/>
      <c r="IS17" s="95"/>
      <c r="IT17" s="95"/>
      <c r="IU17" s="95"/>
    </row>
    <row r="18" spans="1:255" s="96" customFormat="1">
      <c r="A18" s="80">
        <f t="shared" ref="A18" si="1">A17+1</f>
        <v>6</v>
      </c>
      <c r="B18" s="90"/>
      <c r="C18" s="82">
        <v>1</v>
      </c>
      <c r="D18" s="83" t="s">
        <v>9</v>
      </c>
      <c r="E18" s="45" t="s">
        <v>222</v>
      </c>
      <c r="F18" s="90"/>
      <c r="G18" s="92"/>
      <c r="H18" s="47" t="s">
        <v>10</v>
      </c>
      <c r="I18" s="104" t="s">
        <v>221</v>
      </c>
      <c r="J18" s="112" t="s">
        <v>211</v>
      </c>
      <c r="K18" s="88" t="s">
        <v>18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  <c r="GO18" s="95"/>
      <c r="GP18" s="95"/>
      <c r="GQ18" s="95"/>
      <c r="GR18" s="95"/>
      <c r="GS18" s="95"/>
      <c r="GT18" s="95"/>
      <c r="GU18" s="95"/>
      <c r="GV18" s="95"/>
      <c r="GW18" s="95"/>
      <c r="GX18" s="95"/>
      <c r="GY18" s="95"/>
      <c r="GZ18" s="95"/>
      <c r="HA18" s="95"/>
      <c r="HB18" s="95"/>
      <c r="HC18" s="95"/>
      <c r="HD18" s="95"/>
      <c r="HE18" s="95"/>
      <c r="HF18" s="95"/>
      <c r="HG18" s="95"/>
      <c r="HH18" s="95"/>
      <c r="HI18" s="95"/>
      <c r="HJ18" s="95"/>
      <c r="HK18" s="95"/>
      <c r="HL18" s="95"/>
      <c r="HM18" s="95"/>
      <c r="HN18" s="95"/>
      <c r="HO18" s="95"/>
      <c r="HP18" s="95"/>
      <c r="HQ18" s="95"/>
      <c r="HR18" s="95"/>
      <c r="HS18" s="95"/>
      <c r="HT18" s="95"/>
      <c r="HU18" s="95"/>
      <c r="HV18" s="95"/>
      <c r="HW18" s="95"/>
      <c r="HX18" s="95"/>
      <c r="HY18" s="95"/>
      <c r="HZ18" s="95"/>
      <c r="IA18" s="95"/>
      <c r="IB18" s="95"/>
      <c r="IC18" s="95"/>
      <c r="ID18" s="95"/>
      <c r="IE18" s="95"/>
      <c r="IF18" s="95"/>
      <c r="IG18" s="95"/>
      <c r="IH18" s="95"/>
      <c r="II18" s="95"/>
      <c r="IJ18" s="95"/>
      <c r="IK18" s="95"/>
      <c r="IL18" s="95"/>
      <c r="IM18" s="95"/>
      <c r="IN18" s="95"/>
      <c r="IO18" s="95"/>
      <c r="IP18" s="95"/>
      <c r="IQ18" s="95"/>
      <c r="IR18" s="95"/>
      <c r="IS18" s="95"/>
      <c r="IT18" s="95"/>
      <c r="IU18" s="95"/>
    </row>
    <row r="19" spans="1:255" s="96" customFormat="1">
      <c r="A19" s="80">
        <f t="shared" si="0"/>
        <v>7</v>
      </c>
      <c r="B19" s="90"/>
      <c r="C19" s="82">
        <v>1</v>
      </c>
      <c r="D19" s="83" t="s">
        <v>9</v>
      </c>
      <c r="E19" s="91" t="s">
        <v>86</v>
      </c>
      <c r="F19" s="90"/>
      <c r="G19" s="92"/>
      <c r="H19" s="47" t="s">
        <v>10</v>
      </c>
      <c r="I19" s="104" t="s">
        <v>220</v>
      </c>
      <c r="J19" s="112" t="s">
        <v>212</v>
      </c>
      <c r="K19" s="88" t="s">
        <v>18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  <c r="GO19" s="95"/>
      <c r="GP19" s="95"/>
      <c r="GQ19" s="95"/>
      <c r="GR19" s="95"/>
      <c r="GS19" s="95"/>
      <c r="GT19" s="95"/>
      <c r="GU19" s="95"/>
      <c r="GV19" s="95"/>
      <c r="GW19" s="95"/>
      <c r="GX19" s="95"/>
      <c r="GY19" s="95"/>
      <c r="GZ19" s="95"/>
      <c r="HA19" s="95"/>
      <c r="HB19" s="95"/>
      <c r="HC19" s="95"/>
      <c r="HD19" s="95"/>
      <c r="HE19" s="95"/>
      <c r="HF19" s="95"/>
      <c r="HG19" s="95"/>
      <c r="HH19" s="95"/>
      <c r="HI19" s="95"/>
      <c r="HJ19" s="95"/>
      <c r="HK19" s="95"/>
      <c r="HL19" s="95"/>
      <c r="HM19" s="95"/>
      <c r="HN19" s="95"/>
      <c r="HO19" s="95"/>
      <c r="HP19" s="95"/>
      <c r="HQ19" s="95"/>
      <c r="HR19" s="95"/>
      <c r="HS19" s="95"/>
      <c r="HT19" s="95"/>
      <c r="HU19" s="95"/>
      <c r="HV19" s="95"/>
      <c r="HW19" s="95"/>
      <c r="HX19" s="95"/>
      <c r="HY19" s="95"/>
      <c r="HZ19" s="95"/>
      <c r="IA19" s="95"/>
      <c r="IB19" s="95"/>
      <c r="IC19" s="95"/>
      <c r="ID19" s="95"/>
      <c r="IE19" s="95"/>
      <c r="IF19" s="95"/>
      <c r="IG19" s="95"/>
      <c r="IH19" s="95"/>
      <c r="II19" s="95"/>
      <c r="IJ19" s="95"/>
      <c r="IK19" s="95"/>
      <c r="IL19" s="95"/>
      <c r="IM19" s="95"/>
      <c r="IN19" s="95"/>
      <c r="IO19" s="95"/>
      <c r="IP19" s="95"/>
      <c r="IQ19" s="95"/>
      <c r="IR19" s="95"/>
      <c r="IS19" s="95"/>
      <c r="IT19" s="95"/>
      <c r="IU19" s="95"/>
    </row>
    <row r="20" spans="1:255" s="96" customFormat="1">
      <c r="A20" s="80">
        <f t="shared" si="0"/>
        <v>8</v>
      </c>
      <c r="B20" s="90"/>
      <c r="C20" s="82">
        <v>2</v>
      </c>
      <c r="D20" s="83" t="s">
        <v>9</v>
      </c>
      <c r="E20" s="45" t="s">
        <v>219</v>
      </c>
      <c r="F20" s="90"/>
      <c r="G20" s="92"/>
      <c r="H20" s="47" t="s">
        <v>10</v>
      </c>
      <c r="I20" s="104" t="s">
        <v>114</v>
      </c>
      <c r="J20" s="112" t="s">
        <v>213</v>
      </c>
      <c r="K20" s="88" t="s">
        <v>18</v>
      </c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  <c r="CW20" s="95"/>
      <c r="CX20" s="95"/>
      <c r="CY20" s="95"/>
      <c r="CZ20" s="95"/>
      <c r="DA20" s="95"/>
      <c r="DB20" s="95"/>
      <c r="DC20" s="95"/>
      <c r="DD20" s="95"/>
      <c r="DE20" s="95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B20" s="95"/>
      <c r="EC20" s="95"/>
      <c r="ED20" s="95"/>
      <c r="EE20" s="95"/>
      <c r="EF20" s="95"/>
      <c r="EG20" s="95"/>
      <c r="EH20" s="95"/>
      <c r="EI20" s="95"/>
      <c r="EJ20" s="95"/>
      <c r="EK20" s="95"/>
      <c r="EL20" s="95"/>
      <c r="EM20" s="95"/>
      <c r="EN20" s="95"/>
      <c r="EO20" s="95"/>
      <c r="EP20" s="95"/>
      <c r="EQ20" s="95"/>
      <c r="ER20" s="95"/>
      <c r="ES20" s="95"/>
      <c r="ET20" s="95"/>
      <c r="EU20" s="95"/>
      <c r="EV20" s="95"/>
      <c r="EW20" s="95"/>
      <c r="EX20" s="95"/>
      <c r="EY20" s="95"/>
      <c r="EZ20" s="95"/>
      <c r="FA20" s="95"/>
      <c r="FB20" s="95"/>
      <c r="FC20" s="95"/>
      <c r="FD20" s="95"/>
      <c r="FE20" s="95"/>
      <c r="FF20" s="95"/>
      <c r="FG20" s="95"/>
      <c r="FH20" s="95"/>
      <c r="FI20" s="95"/>
      <c r="FJ20" s="95"/>
      <c r="FK20" s="95"/>
      <c r="FL20" s="95"/>
      <c r="FM20" s="95"/>
      <c r="FN20" s="95"/>
      <c r="FO20" s="95"/>
      <c r="FP20" s="95"/>
      <c r="FQ20" s="95"/>
      <c r="FR20" s="95"/>
      <c r="FS20" s="95"/>
      <c r="FT20" s="95"/>
      <c r="FU20" s="95"/>
      <c r="FV20" s="95"/>
      <c r="FW20" s="95"/>
      <c r="FX20" s="95"/>
      <c r="FY20" s="95"/>
      <c r="FZ20" s="95"/>
      <c r="GA20" s="95"/>
      <c r="GB20" s="95"/>
      <c r="GC20" s="95"/>
      <c r="GD20" s="95"/>
      <c r="GE20" s="95"/>
      <c r="GF20" s="95"/>
      <c r="GG20" s="95"/>
      <c r="GH20" s="95"/>
      <c r="GI20" s="95"/>
      <c r="GJ20" s="95"/>
      <c r="GK20" s="95"/>
      <c r="GL20" s="95"/>
      <c r="GM20" s="95"/>
      <c r="GN20" s="95"/>
      <c r="GO20" s="95"/>
      <c r="GP20" s="95"/>
      <c r="GQ20" s="95"/>
      <c r="GR20" s="95"/>
      <c r="GS20" s="95"/>
      <c r="GT20" s="95"/>
      <c r="GU20" s="95"/>
      <c r="GV20" s="95"/>
      <c r="GW20" s="95"/>
      <c r="GX20" s="95"/>
      <c r="GY20" s="95"/>
      <c r="GZ20" s="95"/>
      <c r="HA20" s="95"/>
      <c r="HB20" s="95"/>
      <c r="HC20" s="95"/>
      <c r="HD20" s="95"/>
      <c r="HE20" s="95"/>
      <c r="HF20" s="95"/>
      <c r="HG20" s="95"/>
      <c r="HH20" s="95"/>
      <c r="HI20" s="95"/>
      <c r="HJ20" s="95"/>
      <c r="HK20" s="95"/>
      <c r="HL20" s="95"/>
      <c r="HM20" s="95"/>
      <c r="HN20" s="95"/>
      <c r="HO20" s="95"/>
      <c r="HP20" s="95"/>
      <c r="HQ20" s="95"/>
      <c r="HR20" s="95"/>
      <c r="HS20" s="95"/>
      <c r="HT20" s="95"/>
      <c r="HU20" s="95"/>
      <c r="HV20" s="95"/>
      <c r="HW20" s="95"/>
      <c r="HX20" s="95"/>
      <c r="HY20" s="95"/>
      <c r="HZ20" s="95"/>
      <c r="IA20" s="95"/>
      <c r="IB20" s="95"/>
      <c r="IC20" s="95"/>
      <c r="ID20" s="95"/>
      <c r="IE20" s="95"/>
      <c r="IF20" s="95"/>
      <c r="IG20" s="95"/>
      <c r="IH20" s="95"/>
      <c r="II20" s="95"/>
      <c r="IJ20" s="95"/>
      <c r="IK20" s="95"/>
      <c r="IL20" s="95"/>
      <c r="IM20" s="95"/>
      <c r="IN20" s="95"/>
      <c r="IO20" s="95"/>
      <c r="IP20" s="95"/>
      <c r="IQ20" s="95"/>
      <c r="IR20" s="95"/>
      <c r="IS20" s="95"/>
      <c r="IT20" s="95"/>
      <c r="IU20" s="95"/>
    </row>
    <row r="21" spans="1:255" s="96" customFormat="1">
      <c r="A21" s="80">
        <v>9</v>
      </c>
      <c r="B21" s="90"/>
      <c r="C21" s="82">
        <v>3</v>
      </c>
      <c r="D21" s="83" t="s">
        <v>9</v>
      </c>
      <c r="E21" s="45" t="s">
        <v>187</v>
      </c>
      <c r="F21" s="90"/>
      <c r="G21" s="92"/>
      <c r="H21" s="47" t="s">
        <v>10</v>
      </c>
      <c r="I21" s="104" t="s">
        <v>218</v>
      </c>
      <c r="J21" s="112" t="s">
        <v>217</v>
      </c>
      <c r="K21" s="88" t="s">
        <v>18</v>
      </c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  <c r="CW21" s="95"/>
      <c r="CX21" s="95"/>
      <c r="CY21" s="95"/>
      <c r="CZ21" s="95"/>
      <c r="DA21" s="95"/>
      <c r="DB21" s="95"/>
      <c r="DC21" s="95"/>
      <c r="DD21" s="95"/>
      <c r="DE21" s="95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B21" s="95"/>
      <c r="EC21" s="95"/>
      <c r="ED21" s="95"/>
      <c r="EE21" s="95"/>
      <c r="EF21" s="95"/>
      <c r="EG21" s="95"/>
      <c r="EH21" s="95"/>
      <c r="EI21" s="95"/>
      <c r="EJ21" s="95"/>
      <c r="EK21" s="95"/>
      <c r="EL21" s="95"/>
      <c r="EM21" s="95"/>
      <c r="EN21" s="95"/>
      <c r="EO21" s="95"/>
      <c r="EP21" s="95"/>
      <c r="EQ21" s="95"/>
      <c r="ER21" s="95"/>
      <c r="ES21" s="95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5"/>
      <c r="FF21" s="95"/>
      <c r="FG21" s="95"/>
      <c r="FH21" s="95"/>
      <c r="FI21" s="95"/>
      <c r="FJ21" s="95"/>
      <c r="FK21" s="95"/>
      <c r="FL21" s="95"/>
      <c r="FM21" s="95"/>
      <c r="FN21" s="95"/>
      <c r="FO21" s="95"/>
      <c r="FP21" s="95"/>
      <c r="FQ21" s="95"/>
      <c r="FR21" s="95"/>
      <c r="FS21" s="95"/>
      <c r="FT21" s="95"/>
      <c r="FU21" s="95"/>
      <c r="FV21" s="95"/>
      <c r="FW21" s="95"/>
      <c r="FX21" s="95"/>
      <c r="FY21" s="95"/>
      <c r="FZ21" s="95"/>
      <c r="GA21" s="95"/>
      <c r="GB21" s="95"/>
      <c r="GC21" s="95"/>
      <c r="GD21" s="95"/>
      <c r="GE21" s="95"/>
      <c r="GF21" s="95"/>
      <c r="GG21" s="95"/>
      <c r="GH21" s="95"/>
      <c r="GI21" s="95"/>
      <c r="GJ21" s="95"/>
      <c r="GK21" s="95"/>
      <c r="GL21" s="95"/>
      <c r="GM21" s="95"/>
      <c r="GN21" s="95"/>
      <c r="GO21" s="95"/>
      <c r="GP21" s="95"/>
      <c r="GQ21" s="95"/>
      <c r="GR21" s="95"/>
      <c r="GS21" s="95"/>
      <c r="GT21" s="95"/>
      <c r="GU21" s="95"/>
      <c r="GV21" s="95"/>
      <c r="GW21" s="95"/>
      <c r="GX21" s="95"/>
      <c r="GY21" s="95"/>
      <c r="GZ21" s="95"/>
      <c r="HA21" s="95"/>
      <c r="HB21" s="95"/>
      <c r="HC21" s="95"/>
      <c r="HD21" s="95"/>
      <c r="HE21" s="95"/>
      <c r="HF21" s="95"/>
      <c r="HG21" s="95"/>
      <c r="HH21" s="95"/>
      <c r="HI21" s="95"/>
      <c r="HJ21" s="95"/>
      <c r="HK21" s="95"/>
      <c r="HL21" s="95"/>
      <c r="HM21" s="95"/>
      <c r="HN21" s="95"/>
      <c r="HO21" s="95"/>
      <c r="HP21" s="95"/>
      <c r="HQ21" s="95"/>
      <c r="HR21" s="95"/>
      <c r="HS21" s="95"/>
      <c r="HT21" s="95"/>
      <c r="HU21" s="95"/>
      <c r="HV21" s="95"/>
      <c r="HW21" s="95"/>
      <c r="HX21" s="95"/>
      <c r="HY21" s="95"/>
      <c r="HZ21" s="95"/>
      <c r="IA21" s="95"/>
      <c r="IB21" s="95"/>
      <c r="IC21" s="95"/>
      <c r="ID21" s="95"/>
      <c r="IE21" s="95"/>
      <c r="IF21" s="95"/>
      <c r="IG21" s="95"/>
      <c r="IH21" s="95"/>
      <c r="II21" s="95"/>
      <c r="IJ21" s="95"/>
      <c r="IK21" s="95"/>
      <c r="IL21" s="95"/>
      <c r="IM21" s="95"/>
      <c r="IN21" s="95"/>
      <c r="IO21" s="95"/>
      <c r="IP21" s="95"/>
      <c r="IQ21" s="95"/>
      <c r="IR21" s="95"/>
      <c r="IS21" s="95"/>
      <c r="IT21" s="95"/>
      <c r="IU21" s="95"/>
    </row>
    <row r="22" spans="1:255" s="96" customFormat="1">
      <c r="A22" s="80">
        <f>A21+1</f>
        <v>10</v>
      </c>
      <c r="B22" s="90"/>
      <c r="C22" s="82">
        <v>2</v>
      </c>
      <c r="D22" s="83" t="s">
        <v>9</v>
      </c>
      <c r="E22" s="45" t="s">
        <v>91</v>
      </c>
      <c r="F22" s="90"/>
      <c r="G22" s="92"/>
      <c r="H22" s="47" t="s">
        <v>10</v>
      </c>
      <c r="I22" s="104" t="s">
        <v>218</v>
      </c>
      <c r="J22" s="112" t="s">
        <v>214</v>
      </c>
      <c r="K22" s="88" t="s">
        <v>18</v>
      </c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  <c r="GO22" s="95"/>
      <c r="GP22" s="95"/>
      <c r="GQ22" s="95"/>
      <c r="GR22" s="95"/>
      <c r="GS22" s="95"/>
      <c r="GT22" s="95"/>
      <c r="GU22" s="95"/>
      <c r="GV22" s="95"/>
      <c r="GW22" s="95"/>
      <c r="GX22" s="95"/>
      <c r="GY22" s="95"/>
      <c r="GZ22" s="95"/>
      <c r="HA22" s="95"/>
      <c r="HB22" s="95"/>
      <c r="HC22" s="95"/>
      <c r="HD22" s="95"/>
      <c r="HE22" s="95"/>
      <c r="HF22" s="95"/>
      <c r="HG22" s="95"/>
      <c r="HH22" s="95"/>
      <c r="HI22" s="95"/>
      <c r="HJ22" s="95"/>
      <c r="HK22" s="95"/>
      <c r="HL22" s="95"/>
      <c r="HM22" s="95"/>
      <c r="HN22" s="95"/>
      <c r="HO22" s="95"/>
      <c r="HP22" s="95"/>
      <c r="HQ22" s="95"/>
      <c r="HR22" s="95"/>
      <c r="HS22" s="95"/>
      <c r="HT22" s="95"/>
      <c r="HU22" s="95"/>
      <c r="HV22" s="95"/>
      <c r="HW22" s="95"/>
      <c r="HX22" s="95"/>
      <c r="HY22" s="95"/>
      <c r="HZ22" s="95"/>
      <c r="IA22" s="95"/>
      <c r="IB22" s="95"/>
      <c r="IC22" s="95"/>
      <c r="ID22" s="95"/>
      <c r="IE22" s="95"/>
      <c r="IF22" s="95"/>
      <c r="IG22" s="95"/>
      <c r="IH22" s="95"/>
      <c r="II22" s="95"/>
      <c r="IJ22" s="95"/>
      <c r="IK22" s="95"/>
      <c r="IL22" s="95"/>
      <c r="IM22" s="95"/>
      <c r="IN22" s="95"/>
      <c r="IO22" s="95"/>
      <c r="IP22" s="95"/>
      <c r="IQ22" s="95"/>
      <c r="IR22" s="95"/>
      <c r="IS22" s="95"/>
      <c r="IT22" s="95"/>
      <c r="IU22" s="95"/>
    </row>
    <row r="23" spans="1:255" s="96" customFormat="1">
      <c r="A23" s="80">
        <f t="shared" si="0"/>
        <v>11</v>
      </c>
      <c r="B23" s="90"/>
      <c r="C23" s="82">
        <v>2</v>
      </c>
      <c r="D23" s="83" t="s">
        <v>9</v>
      </c>
      <c r="E23" s="45" t="s">
        <v>138</v>
      </c>
      <c r="F23" s="90"/>
      <c r="G23" s="92"/>
      <c r="H23" s="47" t="s">
        <v>10</v>
      </c>
      <c r="I23" s="104" t="s">
        <v>218</v>
      </c>
      <c r="J23" s="112" t="s">
        <v>216</v>
      </c>
      <c r="K23" s="88" t="s">
        <v>18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5"/>
      <c r="BP23" s="95"/>
      <c r="BQ23" s="95"/>
      <c r="BR23" s="95"/>
      <c r="BS23" s="95"/>
      <c r="BT23" s="95"/>
      <c r="BU23" s="95"/>
      <c r="BV23" s="95"/>
      <c r="BW23" s="95"/>
      <c r="BX23" s="95"/>
      <c r="BY23" s="95"/>
      <c r="BZ23" s="95"/>
      <c r="CA23" s="95"/>
      <c r="CB23" s="95"/>
      <c r="CC23" s="95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  <c r="CW23" s="95"/>
      <c r="CX23" s="95"/>
      <c r="CY23" s="95"/>
      <c r="CZ23" s="95"/>
      <c r="DA23" s="95"/>
      <c r="DB23" s="95"/>
      <c r="DC23" s="95"/>
      <c r="DD23" s="95"/>
      <c r="DE23" s="95"/>
      <c r="DF23" s="95"/>
      <c r="DG23" s="95"/>
      <c r="DH23" s="95"/>
      <c r="DI23" s="95"/>
      <c r="DJ23" s="95"/>
      <c r="DK23" s="95"/>
      <c r="DL23" s="95"/>
      <c r="DM23" s="95"/>
      <c r="DN23" s="95"/>
      <c r="DO23" s="95"/>
      <c r="DP23" s="95"/>
      <c r="DQ23" s="95"/>
      <c r="DR23" s="95"/>
      <c r="DS23" s="95"/>
      <c r="DT23" s="95"/>
      <c r="DU23" s="95"/>
      <c r="DV23" s="95"/>
      <c r="DW23" s="95"/>
      <c r="DX23" s="95"/>
      <c r="DY23" s="95"/>
      <c r="DZ23" s="95"/>
      <c r="EA23" s="95"/>
      <c r="EB23" s="95"/>
      <c r="EC23" s="95"/>
      <c r="ED23" s="95"/>
      <c r="EE23" s="95"/>
      <c r="EF23" s="95"/>
      <c r="EG23" s="95"/>
      <c r="EH23" s="95"/>
      <c r="EI23" s="95"/>
      <c r="EJ23" s="95"/>
      <c r="EK23" s="95"/>
      <c r="EL23" s="95"/>
      <c r="EM23" s="95"/>
      <c r="EN23" s="95"/>
      <c r="EO23" s="95"/>
      <c r="EP23" s="95"/>
      <c r="EQ23" s="95"/>
      <c r="ER23" s="95"/>
      <c r="ES23" s="95"/>
      <c r="ET23" s="95"/>
      <c r="EU23" s="95"/>
      <c r="EV23" s="95"/>
      <c r="EW23" s="95"/>
      <c r="EX23" s="95"/>
      <c r="EY23" s="95"/>
      <c r="EZ23" s="95"/>
      <c r="FA23" s="95"/>
      <c r="FB23" s="95"/>
      <c r="FC23" s="95"/>
      <c r="FD23" s="95"/>
      <c r="FE23" s="95"/>
      <c r="FF23" s="95"/>
      <c r="FG23" s="95"/>
      <c r="FH23" s="95"/>
      <c r="FI23" s="95"/>
      <c r="FJ23" s="95"/>
      <c r="FK23" s="95"/>
      <c r="FL23" s="95"/>
      <c r="FM23" s="95"/>
      <c r="FN23" s="95"/>
      <c r="FO23" s="95"/>
      <c r="FP23" s="95"/>
      <c r="FQ23" s="95"/>
      <c r="FR23" s="95"/>
      <c r="FS23" s="95"/>
      <c r="FT23" s="95"/>
      <c r="FU23" s="95"/>
      <c r="FV23" s="95"/>
      <c r="FW23" s="95"/>
      <c r="FX23" s="95"/>
      <c r="FY23" s="95"/>
      <c r="FZ23" s="95"/>
      <c r="GA23" s="95"/>
      <c r="GB23" s="95"/>
      <c r="GC23" s="95"/>
      <c r="GD23" s="95"/>
      <c r="GE23" s="95"/>
      <c r="GF23" s="95"/>
      <c r="GG23" s="95"/>
      <c r="GH23" s="95"/>
      <c r="GI23" s="95"/>
      <c r="GJ23" s="95"/>
      <c r="GK23" s="95"/>
      <c r="GL23" s="95"/>
      <c r="GM23" s="95"/>
      <c r="GN23" s="95"/>
      <c r="GO23" s="95"/>
      <c r="GP23" s="95"/>
      <c r="GQ23" s="95"/>
      <c r="GR23" s="95"/>
      <c r="GS23" s="95"/>
      <c r="GT23" s="95"/>
      <c r="GU23" s="95"/>
      <c r="GV23" s="95"/>
      <c r="GW23" s="95"/>
      <c r="GX23" s="95"/>
      <c r="GY23" s="95"/>
      <c r="GZ23" s="95"/>
      <c r="HA23" s="95"/>
      <c r="HB23" s="95"/>
      <c r="HC23" s="95"/>
      <c r="HD23" s="95"/>
      <c r="HE23" s="95"/>
      <c r="HF23" s="95"/>
      <c r="HG23" s="95"/>
      <c r="HH23" s="95"/>
      <c r="HI23" s="95"/>
      <c r="HJ23" s="95"/>
      <c r="HK23" s="95"/>
      <c r="HL23" s="95"/>
      <c r="HM23" s="95"/>
      <c r="HN23" s="95"/>
      <c r="HO23" s="95"/>
      <c r="HP23" s="95"/>
      <c r="HQ23" s="95"/>
      <c r="HR23" s="95"/>
      <c r="HS23" s="95"/>
      <c r="HT23" s="95"/>
      <c r="HU23" s="95"/>
      <c r="HV23" s="95"/>
      <c r="HW23" s="95"/>
      <c r="HX23" s="95"/>
      <c r="HY23" s="95"/>
      <c r="HZ23" s="95"/>
      <c r="IA23" s="95"/>
      <c r="IB23" s="95"/>
      <c r="IC23" s="95"/>
      <c r="ID23" s="95"/>
      <c r="IE23" s="95"/>
      <c r="IF23" s="95"/>
      <c r="IG23" s="95"/>
      <c r="IH23" s="95"/>
      <c r="II23" s="95"/>
      <c r="IJ23" s="95"/>
      <c r="IK23" s="95"/>
      <c r="IL23" s="95"/>
      <c r="IM23" s="95"/>
      <c r="IN23" s="95"/>
      <c r="IO23" s="95"/>
      <c r="IP23" s="95"/>
      <c r="IQ23" s="95"/>
      <c r="IR23" s="95"/>
      <c r="IS23" s="95"/>
      <c r="IT23" s="95"/>
      <c r="IU23" s="95"/>
    </row>
    <row r="24" spans="1:255" s="96" customFormat="1">
      <c r="A24" s="80">
        <f t="shared" si="0"/>
        <v>12</v>
      </c>
      <c r="B24" s="90"/>
      <c r="C24" s="82">
        <v>1</v>
      </c>
      <c r="D24" s="83" t="s">
        <v>9</v>
      </c>
      <c r="E24" s="91" t="s">
        <v>93</v>
      </c>
      <c r="F24" s="90"/>
      <c r="G24" s="92"/>
      <c r="H24" s="47" t="s">
        <v>10</v>
      </c>
      <c r="I24" s="104" t="s">
        <v>218</v>
      </c>
      <c r="J24" s="112" t="s">
        <v>215</v>
      </c>
      <c r="K24" s="88" t="s">
        <v>18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5"/>
      <c r="BP24" s="95"/>
      <c r="BQ24" s="95"/>
      <c r="BR24" s="95"/>
      <c r="BS24" s="95"/>
      <c r="BT24" s="95"/>
      <c r="BU24" s="95"/>
      <c r="BV24" s="95"/>
      <c r="BW24" s="95"/>
      <c r="BX24" s="95"/>
      <c r="BY24" s="95"/>
      <c r="BZ24" s="95"/>
      <c r="CA24" s="95"/>
      <c r="CB24" s="95"/>
      <c r="CC24" s="95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  <c r="CW24" s="95"/>
      <c r="CX24" s="95"/>
      <c r="CY24" s="95"/>
      <c r="CZ24" s="95"/>
      <c r="DA24" s="95"/>
      <c r="DB24" s="95"/>
      <c r="DC24" s="95"/>
      <c r="DD24" s="95"/>
      <c r="DE24" s="95"/>
      <c r="DF24" s="95"/>
      <c r="DG24" s="95"/>
      <c r="DH24" s="95"/>
      <c r="DI24" s="95"/>
      <c r="DJ24" s="95"/>
      <c r="DK24" s="95"/>
      <c r="DL24" s="95"/>
      <c r="DM24" s="95"/>
      <c r="DN24" s="95"/>
      <c r="DO24" s="95"/>
      <c r="DP24" s="95"/>
      <c r="DQ24" s="95"/>
      <c r="DR24" s="95"/>
      <c r="DS24" s="95"/>
      <c r="DT24" s="95"/>
      <c r="DU24" s="95"/>
      <c r="DV24" s="95"/>
      <c r="DW24" s="95"/>
      <c r="DX24" s="95"/>
      <c r="DY24" s="95"/>
      <c r="DZ24" s="95"/>
      <c r="EA24" s="95"/>
      <c r="EB24" s="95"/>
      <c r="EC24" s="95"/>
      <c r="ED24" s="95"/>
      <c r="EE24" s="95"/>
      <c r="EF24" s="95"/>
      <c r="EG24" s="95"/>
      <c r="EH24" s="95"/>
      <c r="EI24" s="95"/>
      <c r="EJ24" s="95"/>
      <c r="EK24" s="95"/>
      <c r="EL24" s="95"/>
      <c r="EM24" s="95"/>
      <c r="EN24" s="95"/>
      <c r="EO24" s="95"/>
      <c r="EP24" s="95"/>
      <c r="EQ24" s="95"/>
      <c r="ER24" s="95"/>
      <c r="ES24" s="95"/>
      <c r="ET24" s="95"/>
      <c r="EU24" s="95"/>
      <c r="EV24" s="95"/>
      <c r="EW24" s="95"/>
      <c r="EX24" s="95"/>
      <c r="EY24" s="95"/>
      <c r="EZ24" s="95"/>
      <c r="FA24" s="95"/>
      <c r="FB24" s="95"/>
      <c r="FC24" s="95"/>
      <c r="FD24" s="95"/>
      <c r="FE24" s="95"/>
      <c r="FF24" s="95"/>
      <c r="FG24" s="95"/>
      <c r="FH24" s="95"/>
      <c r="FI24" s="95"/>
      <c r="FJ24" s="95"/>
      <c r="FK24" s="95"/>
      <c r="FL24" s="95"/>
      <c r="FM24" s="95"/>
      <c r="FN24" s="95"/>
      <c r="FO24" s="95"/>
      <c r="FP24" s="95"/>
      <c r="FQ24" s="95"/>
      <c r="FR24" s="95"/>
      <c r="FS24" s="95"/>
      <c r="FT24" s="95"/>
      <c r="FU24" s="95"/>
      <c r="FV24" s="95"/>
      <c r="FW24" s="95"/>
      <c r="FX24" s="95"/>
      <c r="FY24" s="95"/>
      <c r="FZ24" s="95"/>
      <c r="GA24" s="95"/>
      <c r="GB24" s="95"/>
      <c r="GC24" s="95"/>
      <c r="GD24" s="95"/>
      <c r="GE24" s="95"/>
      <c r="GF24" s="95"/>
      <c r="GG24" s="95"/>
      <c r="GH24" s="95"/>
      <c r="GI24" s="95"/>
      <c r="GJ24" s="95"/>
      <c r="GK24" s="95"/>
      <c r="GL24" s="95"/>
      <c r="GM24" s="95"/>
      <c r="GN24" s="95"/>
      <c r="GO24" s="95"/>
      <c r="GP24" s="95"/>
      <c r="GQ24" s="95"/>
      <c r="GR24" s="95"/>
      <c r="GS24" s="95"/>
      <c r="GT24" s="95"/>
      <c r="GU24" s="95"/>
      <c r="GV24" s="95"/>
      <c r="GW24" s="95"/>
      <c r="GX24" s="95"/>
      <c r="GY24" s="95"/>
      <c r="GZ24" s="95"/>
      <c r="HA24" s="95"/>
      <c r="HB24" s="95"/>
      <c r="HC24" s="95"/>
      <c r="HD24" s="95"/>
      <c r="HE24" s="95"/>
      <c r="HF24" s="95"/>
      <c r="HG24" s="95"/>
      <c r="HH24" s="95"/>
      <c r="HI24" s="95"/>
      <c r="HJ24" s="95"/>
      <c r="HK24" s="95"/>
      <c r="HL24" s="95"/>
      <c r="HM24" s="95"/>
      <c r="HN24" s="95"/>
      <c r="HO24" s="95"/>
      <c r="HP24" s="95"/>
      <c r="HQ24" s="95"/>
      <c r="HR24" s="95"/>
      <c r="HS24" s="95"/>
      <c r="HT24" s="95"/>
      <c r="HU24" s="95"/>
      <c r="HV24" s="95"/>
      <c r="HW24" s="95"/>
      <c r="HX24" s="95"/>
      <c r="HY24" s="95"/>
      <c r="HZ24" s="95"/>
      <c r="IA24" s="95"/>
      <c r="IB24" s="95"/>
      <c r="IC24" s="95"/>
      <c r="ID24" s="95"/>
      <c r="IE24" s="95"/>
      <c r="IF24" s="95"/>
      <c r="IG24" s="95"/>
      <c r="IH24" s="95"/>
      <c r="II24" s="95"/>
      <c r="IJ24" s="95"/>
      <c r="IK24" s="95"/>
      <c r="IL24" s="95"/>
      <c r="IM24" s="95"/>
      <c r="IN24" s="95"/>
      <c r="IO24" s="95"/>
      <c r="IP24" s="95"/>
      <c r="IQ24" s="95"/>
      <c r="IR24" s="95"/>
      <c r="IS24" s="95"/>
      <c r="IT24" s="95"/>
      <c r="IU24" s="95"/>
    </row>
    <row r="25" spans="1:255" s="96" customFormat="1">
      <c r="A25" s="80">
        <v>13</v>
      </c>
      <c r="B25" s="90"/>
      <c r="C25" s="82">
        <v>1</v>
      </c>
      <c r="D25" s="83" t="s">
        <v>9</v>
      </c>
      <c r="E25" s="91" t="s">
        <v>95</v>
      </c>
      <c r="F25" s="90"/>
      <c r="G25" s="92"/>
      <c r="H25" s="93"/>
      <c r="I25" s="104"/>
      <c r="J25" s="105"/>
      <c r="K25" s="88" t="s">
        <v>18</v>
      </c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  <c r="CW25" s="95"/>
      <c r="CX25" s="95"/>
      <c r="CY25" s="95"/>
      <c r="CZ25" s="95"/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5"/>
      <c r="DN25" s="95"/>
      <c r="DO25" s="95"/>
      <c r="DP25" s="95"/>
      <c r="DQ25" s="95"/>
      <c r="DR25" s="95"/>
      <c r="DS25" s="95"/>
      <c r="DT25" s="95"/>
      <c r="DU25" s="95"/>
      <c r="DV25" s="95"/>
      <c r="DW25" s="95"/>
      <c r="DX25" s="95"/>
      <c r="DY25" s="95"/>
      <c r="DZ25" s="95"/>
      <c r="EA25" s="95"/>
      <c r="EB25" s="95"/>
      <c r="EC25" s="95"/>
      <c r="ED25" s="95"/>
      <c r="EE25" s="95"/>
      <c r="EF25" s="95"/>
      <c r="EG25" s="95"/>
      <c r="EH25" s="95"/>
      <c r="EI25" s="95"/>
      <c r="EJ25" s="95"/>
      <c r="EK25" s="95"/>
      <c r="EL25" s="95"/>
      <c r="EM25" s="95"/>
      <c r="EN25" s="95"/>
      <c r="EO25" s="95"/>
      <c r="EP25" s="95"/>
      <c r="EQ25" s="95"/>
      <c r="ER25" s="95"/>
      <c r="ES25" s="95"/>
      <c r="ET25" s="95"/>
      <c r="EU25" s="95"/>
      <c r="EV25" s="95"/>
      <c r="EW25" s="95"/>
      <c r="EX25" s="95"/>
      <c r="EY25" s="95"/>
      <c r="EZ25" s="95"/>
      <c r="FA25" s="95"/>
      <c r="FB25" s="95"/>
      <c r="FC25" s="95"/>
      <c r="FD25" s="95"/>
      <c r="FE25" s="95"/>
      <c r="FF25" s="95"/>
      <c r="FG25" s="95"/>
      <c r="FH25" s="95"/>
      <c r="FI25" s="95"/>
      <c r="FJ25" s="95"/>
      <c r="FK25" s="95"/>
      <c r="FL25" s="95"/>
      <c r="FM25" s="95"/>
      <c r="FN25" s="95"/>
      <c r="FO25" s="95"/>
      <c r="FP25" s="95"/>
      <c r="FQ25" s="95"/>
      <c r="FR25" s="95"/>
      <c r="FS25" s="95"/>
      <c r="FT25" s="95"/>
      <c r="FU25" s="95"/>
      <c r="FV25" s="95"/>
      <c r="FW25" s="95"/>
      <c r="FX25" s="95"/>
      <c r="FY25" s="95"/>
      <c r="FZ25" s="95"/>
      <c r="GA25" s="95"/>
      <c r="GB25" s="95"/>
      <c r="GC25" s="95"/>
      <c r="GD25" s="95"/>
      <c r="GE25" s="95"/>
      <c r="GF25" s="95"/>
      <c r="GG25" s="95"/>
      <c r="GH25" s="95"/>
      <c r="GI25" s="95"/>
      <c r="GJ25" s="95"/>
      <c r="GK25" s="95"/>
      <c r="GL25" s="95"/>
      <c r="GM25" s="95"/>
      <c r="GN25" s="95"/>
      <c r="GO25" s="95"/>
      <c r="GP25" s="95"/>
      <c r="GQ25" s="95"/>
      <c r="GR25" s="95"/>
      <c r="GS25" s="95"/>
      <c r="GT25" s="95"/>
      <c r="GU25" s="95"/>
      <c r="GV25" s="95"/>
      <c r="GW25" s="95"/>
      <c r="GX25" s="95"/>
      <c r="GY25" s="95"/>
      <c r="GZ25" s="95"/>
      <c r="HA25" s="95"/>
      <c r="HB25" s="95"/>
      <c r="HC25" s="95"/>
      <c r="HD25" s="95"/>
      <c r="HE25" s="95"/>
      <c r="HF25" s="95"/>
      <c r="HG25" s="95"/>
      <c r="HH25" s="95"/>
      <c r="HI25" s="95"/>
      <c r="HJ25" s="95"/>
      <c r="HK25" s="95"/>
      <c r="HL25" s="95"/>
      <c r="HM25" s="95"/>
      <c r="HN25" s="95"/>
      <c r="HO25" s="95"/>
      <c r="HP25" s="95"/>
      <c r="HQ25" s="95"/>
      <c r="HR25" s="95"/>
      <c r="HS25" s="95"/>
      <c r="HT25" s="95"/>
      <c r="HU25" s="95"/>
      <c r="HV25" s="95"/>
      <c r="HW25" s="95"/>
      <c r="HX25" s="95"/>
      <c r="HY25" s="95"/>
      <c r="HZ25" s="95"/>
      <c r="IA25" s="95"/>
      <c r="IB25" s="95"/>
      <c r="IC25" s="95"/>
      <c r="ID25" s="95"/>
      <c r="IE25" s="95"/>
      <c r="IF25" s="95"/>
      <c r="IG25" s="95"/>
      <c r="IH25" s="95"/>
      <c r="II25" s="95"/>
      <c r="IJ25" s="95"/>
      <c r="IK25" s="95"/>
      <c r="IL25" s="95"/>
      <c r="IM25" s="95"/>
      <c r="IN25" s="95"/>
      <c r="IO25" s="95"/>
      <c r="IP25" s="95"/>
      <c r="IQ25" s="95"/>
      <c r="IR25" s="95"/>
      <c r="IS25" s="95"/>
      <c r="IT25" s="95"/>
      <c r="IU25" s="95"/>
    </row>
    <row r="26" spans="1:255" s="96" customFormat="1">
      <c r="A26" s="80">
        <f t="shared" ref="A26" si="2">A25+1</f>
        <v>14</v>
      </c>
      <c r="B26" s="90"/>
      <c r="C26" s="82">
        <v>1</v>
      </c>
      <c r="D26" s="83" t="s">
        <v>9</v>
      </c>
      <c r="E26" s="91" t="s">
        <v>97</v>
      </c>
      <c r="F26" s="90"/>
      <c r="G26" s="92"/>
      <c r="H26" s="93"/>
      <c r="I26" s="47" t="s">
        <v>207</v>
      </c>
      <c r="J26" s="94"/>
      <c r="K26" s="88" t="s">
        <v>18</v>
      </c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5"/>
      <c r="BX26" s="95"/>
      <c r="BY26" s="95"/>
      <c r="BZ26" s="95"/>
      <c r="CA26" s="95"/>
      <c r="CB26" s="95"/>
      <c r="CC26" s="95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  <c r="CW26" s="95"/>
      <c r="CX26" s="95"/>
      <c r="CY26" s="95"/>
      <c r="CZ26" s="95"/>
      <c r="DA26" s="95"/>
      <c r="DB26" s="95"/>
      <c r="DC26" s="95"/>
      <c r="DD26" s="95"/>
      <c r="DE26" s="95"/>
      <c r="DF26" s="95"/>
      <c r="DG26" s="95"/>
      <c r="DH26" s="95"/>
      <c r="DI26" s="95"/>
      <c r="DJ26" s="95"/>
      <c r="DK26" s="95"/>
      <c r="DL26" s="95"/>
      <c r="DM26" s="95"/>
      <c r="DN26" s="95"/>
      <c r="DO26" s="95"/>
      <c r="DP26" s="95"/>
      <c r="DQ26" s="95"/>
      <c r="DR26" s="95"/>
      <c r="DS26" s="95"/>
      <c r="DT26" s="95"/>
      <c r="DU26" s="95"/>
      <c r="DV26" s="95"/>
      <c r="DW26" s="95"/>
      <c r="DX26" s="95"/>
      <c r="DY26" s="95"/>
      <c r="DZ26" s="95"/>
      <c r="EA26" s="95"/>
      <c r="EB26" s="95"/>
      <c r="EC26" s="95"/>
      <c r="ED26" s="95"/>
      <c r="EE26" s="95"/>
      <c r="EF26" s="95"/>
      <c r="EG26" s="95"/>
      <c r="EH26" s="95"/>
      <c r="EI26" s="95"/>
      <c r="EJ26" s="95"/>
      <c r="EK26" s="95"/>
      <c r="EL26" s="95"/>
      <c r="EM26" s="95"/>
      <c r="EN26" s="95"/>
      <c r="EO26" s="95"/>
      <c r="EP26" s="95"/>
      <c r="EQ26" s="95"/>
      <c r="ER26" s="95"/>
      <c r="ES26" s="95"/>
      <c r="ET26" s="95"/>
      <c r="EU26" s="95"/>
      <c r="EV26" s="95"/>
      <c r="EW26" s="95"/>
      <c r="EX26" s="95"/>
      <c r="EY26" s="95"/>
      <c r="EZ26" s="95"/>
      <c r="FA26" s="95"/>
      <c r="FB26" s="95"/>
      <c r="FC26" s="95"/>
      <c r="FD26" s="95"/>
      <c r="FE26" s="95"/>
      <c r="FF26" s="95"/>
      <c r="FG26" s="95"/>
      <c r="FH26" s="95"/>
      <c r="FI26" s="95"/>
      <c r="FJ26" s="95"/>
      <c r="FK26" s="95"/>
      <c r="FL26" s="95"/>
      <c r="FM26" s="95"/>
      <c r="FN26" s="95"/>
      <c r="FO26" s="95"/>
      <c r="FP26" s="95"/>
      <c r="FQ26" s="95"/>
      <c r="FR26" s="95"/>
      <c r="FS26" s="95"/>
      <c r="FT26" s="95"/>
      <c r="FU26" s="95"/>
      <c r="FV26" s="95"/>
      <c r="FW26" s="95"/>
      <c r="FX26" s="95"/>
      <c r="FY26" s="95"/>
      <c r="FZ26" s="95"/>
      <c r="GA26" s="95"/>
      <c r="GB26" s="95"/>
      <c r="GC26" s="95"/>
      <c r="GD26" s="95"/>
      <c r="GE26" s="95"/>
      <c r="GF26" s="95"/>
      <c r="GG26" s="95"/>
      <c r="GH26" s="95"/>
      <c r="GI26" s="95"/>
      <c r="GJ26" s="95"/>
      <c r="GK26" s="95"/>
      <c r="GL26" s="95"/>
      <c r="GM26" s="95"/>
      <c r="GN26" s="95"/>
      <c r="GO26" s="95"/>
      <c r="GP26" s="95"/>
      <c r="GQ26" s="95"/>
      <c r="GR26" s="95"/>
      <c r="GS26" s="95"/>
      <c r="GT26" s="95"/>
      <c r="GU26" s="95"/>
      <c r="GV26" s="95"/>
      <c r="GW26" s="95"/>
      <c r="GX26" s="95"/>
      <c r="GY26" s="95"/>
      <c r="GZ26" s="95"/>
      <c r="HA26" s="95"/>
      <c r="HB26" s="95"/>
      <c r="HC26" s="95"/>
      <c r="HD26" s="95"/>
      <c r="HE26" s="95"/>
      <c r="HF26" s="95"/>
      <c r="HG26" s="95"/>
      <c r="HH26" s="95"/>
      <c r="HI26" s="95"/>
      <c r="HJ26" s="95"/>
      <c r="HK26" s="95"/>
      <c r="HL26" s="95"/>
      <c r="HM26" s="95"/>
      <c r="HN26" s="95"/>
      <c r="HO26" s="95"/>
      <c r="HP26" s="95"/>
      <c r="HQ26" s="95"/>
      <c r="HR26" s="95"/>
      <c r="HS26" s="95"/>
      <c r="HT26" s="95"/>
      <c r="HU26" s="95"/>
      <c r="HV26" s="95"/>
      <c r="HW26" s="95"/>
      <c r="HX26" s="95"/>
      <c r="HY26" s="95"/>
      <c r="HZ26" s="95"/>
      <c r="IA26" s="95"/>
      <c r="IB26" s="95"/>
      <c r="IC26" s="95"/>
      <c r="ID26" s="95"/>
      <c r="IE26" s="95"/>
      <c r="IF26" s="95"/>
      <c r="IG26" s="95"/>
      <c r="IH26" s="95"/>
      <c r="II26" s="95"/>
      <c r="IJ26" s="95"/>
      <c r="IK26" s="95"/>
      <c r="IL26" s="95"/>
      <c r="IM26" s="95"/>
      <c r="IN26" s="95"/>
      <c r="IO26" s="95"/>
      <c r="IP26" s="95"/>
      <c r="IQ26" s="95"/>
      <c r="IR26" s="95"/>
      <c r="IS26" s="95"/>
      <c r="IT26" s="95"/>
      <c r="IU26" s="95"/>
    </row>
    <row r="27" spans="1:255" s="96" customFormat="1">
      <c r="A27" s="80">
        <f t="shared" si="0"/>
        <v>15</v>
      </c>
      <c r="B27" s="90"/>
      <c r="C27" s="82">
        <v>2</v>
      </c>
      <c r="D27" s="83" t="s">
        <v>9</v>
      </c>
      <c r="E27" s="91" t="s">
        <v>99</v>
      </c>
      <c r="F27" s="90"/>
      <c r="G27" s="92"/>
      <c r="H27" s="93"/>
      <c r="I27" s="47" t="s">
        <v>208</v>
      </c>
      <c r="J27" s="94"/>
      <c r="K27" s="88" t="s">
        <v>18</v>
      </c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  <c r="GL27" s="95"/>
      <c r="GM27" s="95"/>
      <c r="GN27" s="95"/>
      <c r="GO27" s="95"/>
      <c r="GP27" s="95"/>
      <c r="GQ27" s="95"/>
      <c r="GR27" s="95"/>
      <c r="GS27" s="95"/>
      <c r="GT27" s="95"/>
      <c r="GU27" s="95"/>
      <c r="GV27" s="95"/>
      <c r="GW27" s="95"/>
      <c r="GX27" s="95"/>
      <c r="GY27" s="95"/>
      <c r="GZ27" s="95"/>
      <c r="HA27" s="95"/>
      <c r="HB27" s="95"/>
      <c r="HC27" s="95"/>
      <c r="HD27" s="95"/>
      <c r="HE27" s="95"/>
      <c r="HF27" s="95"/>
      <c r="HG27" s="95"/>
      <c r="HH27" s="95"/>
      <c r="HI27" s="95"/>
      <c r="HJ27" s="95"/>
      <c r="HK27" s="95"/>
      <c r="HL27" s="95"/>
      <c r="HM27" s="95"/>
      <c r="HN27" s="95"/>
      <c r="HO27" s="95"/>
      <c r="HP27" s="95"/>
      <c r="HQ27" s="95"/>
      <c r="HR27" s="95"/>
      <c r="HS27" s="95"/>
      <c r="HT27" s="95"/>
      <c r="HU27" s="95"/>
      <c r="HV27" s="95"/>
      <c r="HW27" s="95"/>
      <c r="HX27" s="95"/>
      <c r="HY27" s="95"/>
      <c r="HZ27" s="95"/>
      <c r="IA27" s="95"/>
      <c r="IB27" s="95"/>
      <c r="IC27" s="95"/>
      <c r="ID27" s="95"/>
      <c r="IE27" s="95"/>
      <c r="IF27" s="95"/>
      <c r="IG27" s="95"/>
      <c r="IH27" s="95"/>
      <c r="II27" s="95"/>
      <c r="IJ27" s="95"/>
      <c r="IK27" s="95"/>
      <c r="IL27" s="95"/>
      <c r="IM27" s="95"/>
      <c r="IN27" s="95"/>
      <c r="IO27" s="95"/>
      <c r="IP27" s="95"/>
      <c r="IQ27" s="95"/>
      <c r="IR27" s="95"/>
      <c r="IS27" s="95"/>
      <c r="IT27" s="95"/>
      <c r="IU27" s="95"/>
    </row>
    <row r="28" spans="1:255" s="96" customFormat="1">
      <c r="A28" s="80">
        <f t="shared" si="0"/>
        <v>16</v>
      </c>
      <c r="B28" s="90"/>
      <c r="C28" s="82">
        <v>5</v>
      </c>
      <c r="D28" s="83" t="s">
        <v>9</v>
      </c>
      <c r="E28" s="91" t="s">
        <v>67</v>
      </c>
      <c r="F28" s="90"/>
      <c r="G28" s="92"/>
      <c r="H28" s="93"/>
      <c r="I28" s="93"/>
      <c r="J28" s="94"/>
      <c r="K28" s="88" t="s">
        <v>18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  <c r="GL28" s="95"/>
      <c r="GM28" s="95"/>
      <c r="GN28" s="95"/>
      <c r="GO28" s="95"/>
      <c r="GP28" s="95"/>
      <c r="GQ28" s="95"/>
      <c r="GR28" s="95"/>
      <c r="GS28" s="95"/>
      <c r="GT28" s="95"/>
      <c r="GU28" s="95"/>
      <c r="GV28" s="95"/>
      <c r="GW28" s="95"/>
      <c r="GX28" s="95"/>
      <c r="GY28" s="95"/>
      <c r="GZ28" s="95"/>
      <c r="HA28" s="95"/>
      <c r="HB28" s="95"/>
      <c r="HC28" s="95"/>
      <c r="HD28" s="95"/>
      <c r="HE28" s="95"/>
      <c r="HF28" s="95"/>
      <c r="HG28" s="95"/>
      <c r="HH28" s="95"/>
      <c r="HI28" s="95"/>
      <c r="HJ28" s="95"/>
      <c r="HK28" s="95"/>
      <c r="HL28" s="95"/>
      <c r="HM28" s="95"/>
      <c r="HN28" s="95"/>
      <c r="HO28" s="95"/>
      <c r="HP28" s="95"/>
      <c r="HQ28" s="95"/>
      <c r="HR28" s="95"/>
      <c r="HS28" s="95"/>
      <c r="HT28" s="95"/>
      <c r="HU28" s="95"/>
      <c r="HV28" s="95"/>
      <c r="HW28" s="95"/>
      <c r="HX28" s="95"/>
      <c r="HY28" s="95"/>
      <c r="HZ28" s="95"/>
      <c r="IA28" s="95"/>
      <c r="IB28" s="95"/>
      <c r="IC28" s="95"/>
      <c r="ID28" s="95"/>
      <c r="IE28" s="95"/>
      <c r="IF28" s="95"/>
      <c r="IG28" s="95"/>
      <c r="IH28" s="95"/>
      <c r="II28" s="95"/>
      <c r="IJ28" s="95"/>
      <c r="IK28" s="95"/>
      <c r="IL28" s="95"/>
      <c r="IM28" s="95"/>
      <c r="IN28" s="95"/>
      <c r="IO28" s="95"/>
      <c r="IP28" s="95"/>
      <c r="IQ28" s="95"/>
      <c r="IR28" s="95"/>
      <c r="IS28" s="95"/>
      <c r="IT28" s="95"/>
      <c r="IU28" s="95"/>
    </row>
    <row r="29" spans="1:255" s="96" customFormat="1">
      <c r="A29" s="80">
        <v>17</v>
      </c>
      <c r="B29" s="90"/>
      <c r="C29" s="82">
        <v>5</v>
      </c>
      <c r="D29" s="83" t="s">
        <v>9</v>
      </c>
      <c r="E29" s="91" t="s">
        <v>68</v>
      </c>
      <c r="F29" s="90"/>
      <c r="G29" s="92"/>
      <c r="H29" s="93"/>
      <c r="I29" s="93"/>
      <c r="J29" s="94"/>
      <c r="K29" s="88" t="s">
        <v>18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  <c r="GL29" s="95"/>
      <c r="GM29" s="95"/>
      <c r="GN29" s="95"/>
      <c r="GO29" s="95"/>
      <c r="GP29" s="95"/>
      <c r="GQ29" s="95"/>
      <c r="GR29" s="95"/>
      <c r="GS29" s="95"/>
      <c r="GT29" s="95"/>
      <c r="GU29" s="95"/>
      <c r="GV29" s="95"/>
      <c r="GW29" s="95"/>
      <c r="GX29" s="95"/>
      <c r="GY29" s="95"/>
      <c r="GZ29" s="95"/>
      <c r="HA29" s="95"/>
      <c r="HB29" s="95"/>
      <c r="HC29" s="95"/>
      <c r="HD29" s="95"/>
      <c r="HE29" s="95"/>
      <c r="HF29" s="95"/>
      <c r="HG29" s="95"/>
      <c r="HH29" s="95"/>
      <c r="HI29" s="95"/>
      <c r="HJ29" s="95"/>
      <c r="HK29" s="95"/>
      <c r="HL29" s="95"/>
      <c r="HM29" s="95"/>
      <c r="HN29" s="95"/>
      <c r="HO29" s="95"/>
      <c r="HP29" s="95"/>
      <c r="HQ29" s="95"/>
      <c r="HR29" s="95"/>
      <c r="HS29" s="95"/>
      <c r="HT29" s="95"/>
      <c r="HU29" s="95"/>
      <c r="HV29" s="95"/>
      <c r="HW29" s="95"/>
      <c r="HX29" s="95"/>
      <c r="HY29" s="95"/>
      <c r="HZ29" s="95"/>
      <c r="IA29" s="95"/>
      <c r="IB29" s="95"/>
      <c r="IC29" s="95"/>
      <c r="ID29" s="95"/>
      <c r="IE29" s="95"/>
      <c r="IF29" s="95"/>
      <c r="IG29" s="95"/>
      <c r="IH29" s="95"/>
      <c r="II29" s="95"/>
      <c r="IJ29" s="95"/>
      <c r="IK29" s="95"/>
      <c r="IL29" s="95"/>
      <c r="IM29" s="95"/>
      <c r="IN29" s="95"/>
      <c r="IO29" s="95"/>
      <c r="IP29" s="95"/>
      <c r="IQ29" s="95"/>
      <c r="IR29" s="95"/>
      <c r="IS29" s="95"/>
      <c r="IT29" s="95"/>
      <c r="IU29" s="95"/>
    </row>
    <row r="30" spans="1:255" s="96" customFormat="1">
      <c r="A30" s="80">
        <f t="shared" ref="A30" si="3">A29+1</f>
        <v>18</v>
      </c>
      <c r="B30" s="90"/>
      <c r="C30" s="82">
        <v>10</v>
      </c>
      <c r="D30" s="83" t="s">
        <v>9</v>
      </c>
      <c r="E30" s="91" t="s">
        <v>69</v>
      </c>
      <c r="F30" s="90"/>
      <c r="G30" s="92"/>
      <c r="H30" s="93"/>
      <c r="I30" s="93"/>
      <c r="J30" s="94"/>
      <c r="K30" s="88" t="s">
        <v>18</v>
      </c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5"/>
      <c r="BP30" s="95"/>
      <c r="BQ30" s="95"/>
      <c r="BR30" s="95"/>
      <c r="BS30" s="95"/>
      <c r="BT30" s="95"/>
      <c r="BU30" s="95"/>
      <c r="BV30" s="95"/>
      <c r="BW30" s="95"/>
      <c r="BX30" s="95"/>
      <c r="BY30" s="95"/>
      <c r="BZ30" s="95"/>
      <c r="CA30" s="95"/>
      <c r="CB30" s="95"/>
      <c r="CC30" s="95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  <c r="CW30" s="95"/>
      <c r="CX30" s="95"/>
      <c r="CY30" s="95"/>
      <c r="CZ30" s="95"/>
      <c r="DA30" s="95"/>
      <c r="DB30" s="95"/>
      <c r="DC30" s="95"/>
      <c r="DD30" s="95"/>
      <c r="DE30" s="95"/>
      <c r="DF30" s="95"/>
      <c r="DG30" s="95"/>
      <c r="DH30" s="95"/>
      <c r="DI30" s="95"/>
      <c r="DJ30" s="95"/>
      <c r="DK30" s="95"/>
      <c r="DL30" s="95"/>
      <c r="DM30" s="95"/>
      <c r="DN30" s="95"/>
      <c r="DO30" s="95"/>
      <c r="DP30" s="95"/>
      <c r="DQ30" s="95"/>
      <c r="DR30" s="95"/>
      <c r="DS30" s="95"/>
      <c r="DT30" s="95"/>
      <c r="DU30" s="95"/>
      <c r="DV30" s="95"/>
      <c r="DW30" s="95"/>
      <c r="DX30" s="95"/>
      <c r="DY30" s="95"/>
      <c r="DZ30" s="95"/>
      <c r="EA30" s="95"/>
      <c r="EB30" s="95"/>
      <c r="EC30" s="95"/>
      <c r="ED30" s="95"/>
      <c r="EE30" s="95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5"/>
      <c r="GE30" s="95"/>
      <c r="GF30" s="95"/>
      <c r="GG30" s="95"/>
      <c r="GH30" s="95"/>
      <c r="GI30" s="95"/>
      <c r="GJ30" s="95"/>
      <c r="GK30" s="95"/>
      <c r="GL30" s="95"/>
      <c r="GM30" s="95"/>
      <c r="GN30" s="95"/>
      <c r="GO30" s="95"/>
      <c r="GP30" s="95"/>
      <c r="GQ30" s="95"/>
      <c r="GR30" s="95"/>
      <c r="GS30" s="95"/>
      <c r="GT30" s="95"/>
      <c r="GU30" s="95"/>
      <c r="GV30" s="95"/>
      <c r="GW30" s="95"/>
      <c r="GX30" s="95"/>
      <c r="GY30" s="95"/>
      <c r="GZ30" s="95"/>
      <c r="HA30" s="95"/>
      <c r="HB30" s="95"/>
      <c r="HC30" s="95"/>
      <c r="HD30" s="95"/>
      <c r="HE30" s="95"/>
      <c r="HF30" s="95"/>
      <c r="HG30" s="95"/>
      <c r="HH30" s="95"/>
      <c r="HI30" s="95"/>
      <c r="HJ30" s="95"/>
      <c r="HK30" s="95"/>
      <c r="HL30" s="95"/>
      <c r="HM30" s="95"/>
      <c r="HN30" s="95"/>
      <c r="HO30" s="95"/>
      <c r="HP30" s="95"/>
      <c r="HQ30" s="95"/>
      <c r="HR30" s="95"/>
      <c r="HS30" s="95"/>
      <c r="HT30" s="95"/>
      <c r="HU30" s="95"/>
      <c r="HV30" s="95"/>
      <c r="HW30" s="95"/>
      <c r="HX30" s="95"/>
      <c r="HY30" s="95"/>
      <c r="HZ30" s="95"/>
      <c r="IA30" s="95"/>
      <c r="IB30" s="95"/>
      <c r="IC30" s="95"/>
      <c r="ID30" s="95"/>
      <c r="IE30" s="95"/>
      <c r="IF30" s="95"/>
      <c r="IG30" s="95"/>
      <c r="IH30" s="95"/>
      <c r="II30" s="95"/>
      <c r="IJ30" s="95"/>
      <c r="IK30" s="95"/>
      <c r="IL30" s="95"/>
      <c r="IM30" s="95"/>
      <c r="IN30" s="95"/>
      <c r="IO30" s="95"/>
      <c r="IP30" s="95"/>
      <c r="IQ30" s="95"/>
      <c r="IR30" s="95"/>
      <c r="IS30" s="95"/>
      <c r="IT30" s="95"/>
      <c r="IU30" s="95"/>
    </row>
    <row r="31" spans="1:255" s="96" customFormat="1">
      <c r="A31" s="80">
        <f t="shared" si="0"/>
        <v>19</v>
      </c>
      <c r="B31" s="90"/>
      <c r="C31" s="82">
        <v>1</v>
      </c>
      <c r="D31" s="83" t="s">
        <v>9</v>
      </c>
      <c r="E31" s="91" t="s">
        <v>11</v>
      </c>
      <c r="F31" s="90"/>
      <c r="G31" s="92"/>
      <c r="H31" s="93"/>
      <c r="I31" s="93"/>
      <c r="J31" s="94"/>
      <c r="K31" s="88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  <c r="GO31" s="95"/>
      <c r="GP31" s="95"/>
      <c r="GQ31" s="95"/>
      <c r="GR31" s="95"/>
      <c r="GS31" s="95"/>
      <c r="GT31" s="95"/>
      <c r="GU31" s="95"/>
      <c r="GV31" s="95"/>
      <c r="GW31" s="95"/>
      <c r="GX31" s="95"/>
      <c r="GY31" s="95"/>
      <c r="GZ31" s="95"/>
      <c r="HA31" s="95"/>
      <c r="HB31" s="95"/>
      <c r="HC31" s="95"/>
      <c r="HD31" s="95"/>
      <c r="HE31" s="95"/>
      <c r="HF31" s="95"/>
      <c r="HG31" s="95"/>
      <c r="HH31" s="95"/>
      <c r="HI31" s="95"/>
      <c r="HJ31" s="95"/>
      <c r="HK31" s="95"/>
      <c r="HL31" s="95"/>
      <c r="HM31" s="95"/>
      <c r="HN31" s="95"/>
      <c r="HO31" s="95"/>
      <c r="HP31" s="95"/>
      <c r="HQ31" s="95"/>
      <c r="HR31" s="95"/>
      <c r="HS31" s="95"/>
      <c r="HT31" s="95"/>
      <c r="HU31" s="95"/>
      <c r="HV31" s="95"/>
      <c r="HW31" s="95"/>
      <c r="HX31" s="95"/>
      <c r="HY31" s="95"/>
      <c r="HZ31" s="95"/>
      <c r="IA31" s="95"/>
      <c r="IB31" s="95"/>
      <c r="IC31" s="95"/>
      <c r="ID31" s="95"/>
      <c r="IE31" s="95"/>
      <c r="IF31" s="95"/>
      <c r="IG31" s="95"/>
      <c r="IH31" s="95"/>
      <c r="II31" s="95"/>
      <c r="IJ31" s="95"/>
      <c r="IK31" s="95"/>
      <c r="IL31" s="95"/>
      <c r="IM31" s="95"/>
      <c r="IN31" s="95"/>
      <c r="IO31" s="95"/>
      <c r="IP31" s="95"/>
      <c r="IQ31" s="95"/>
      <c r="IR31" s="95"/>
      <c r="IS31" s="95"/>
      <c r="IT31" s="95"/>
      <c r="IU31" s="95"/>
    </row>
    <row r="32" spans="1:255" s="96" customFormat="1">
      <c r="A32" s="80">
        <f t="shared" si="0"/>
        <v>20</v>
      </c>
      <c r="B32" s="90"/>
      <c r="C32" s="82">
        <v>1</v>
      </c>
      <c r="D32" s="83" t="s">
        <v>19</v>
      </c>
      <c r="E32" s="91" t="s">
        <v>70</v>
      </c>
      <c r="F32" s="90"/>
      <c r="G32" s="92"/>
      <c r="H32" s="93"/>
      <c r="I32" s="93"/>
      <c r="J32" s="94"/>
      <c r="K32" s="88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  <c r="GO32" s="95"/>
      <c r="GP32" s="95"/>
      <c r="GQ32" s="95"/>
      <c r="GR32" s="95"/>
      <c r="GS32" s="95"/>
      <c r="GT32" s="95"/>
      <c r="GU32" s="95"/>
      <c r="GV32" s="95"/>
      <c r="GW32" s="95"/>
      <c r="GX32" s="95"/>
      <c r="GY32" s="95"/>
      <c r="GZ32" s="95"/>
      <c r="HA32" s="95"/>
      <c r="HB32" s="95"/>
      <c r="HC32" s="95"/>
      <c r="HD32" s="95"/>
      <c r="HE32" s="95"/>
      <c r="HF32" s="95"/>
      <c r="HG32" s="95"/>
      <c r="HH32" s="95"/>
      <c r="HI32" s="95"/>
      <c r="HJ32" s="95"/>
      <c r="HK32" s="95"/>
      <c r="HL32" s="95"/>
      <c r="HM32" s="95"/>
      <c r="HN32" s="95"/>
      <c r="HO32" s="95"/>
      <c r="HP32" s="95"/>
      <c r="HQ32" s="95"/>
      <c r="HR32" s="95"/>
      <c r="HS32" s="95"/>
      <c r="HT32" s="95"/>
      <c r="HU32" s="95"/>
      <c r="HV32" s="95"/>
      <c r="HW32" s="95"/>
      <c r="HX32" s="95"/>
      <c r="HY32" s="95"/>
      <c r="HZ32" s="95"/>
      <c r="IA32" s="95"/>
      <c r="IB32" s="95"/>
      <c r="IC32" s="95"/>
      <c r="ID32" s="95"/>
      <c r="IE32" s="95"/>
      <c r="IF32" s="95"/>
      <c r="IG32" s="95"/>
      <c r="IH32" s="95"/>
      <c r="II32" s="95"/>
      <c r="IJ32" s="95"/>
      <c r="IK32" s="95"/>
      <c r="IL32" s="95"/>
      <c r="IM32" s="95"/>
      <c r="IN32" s="95"/>
      <c r="IO32" s="95"/>
      <c r="IP32" s="95"/>
      <c r="IQ32" s="95"/>
      <c r="IR32" s="95"/>
      <c r="IS32" s="95"/>
      <c r="IT32" s="95"/>
      <c r="IU32" s="95"/>
    </row>
    <row r="33" spans="1:255" s="96" customFormat="1">
      <c r="A33" s="80">
        <v>21</v>
      </c>
      <c r="B33" s="90"/>
      <c r="C33" s="82">
        <v>1</v>
      </c>
      <c r="D33" s="83" t="s">
        <v>19</v>
      </c>
      <c r="E33" s="91" t="s">
        <v>104</v>
      </c>
      <c r="F33" s="90"/>
      <c r="G33" s="92"/>
      <c r="H33" s="93"/>
      <c r="I33" s="93"/>
      <c r="J33" s="94"/>
      <c r="K33" s="88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</row>
    <row r="34" spans="1:255" s="96" customFormat="1">
      <c r="A34" s="80">
        <f t="shared" ref="A34" si="4">A33+1</f>
        <v>22</v>
      </c>
      <c r="B34" s="90"/>
      <c r="C34" s="82">
        <v>1</v>
      </c>
      <c r="D34" s="83" t="s">
        <v>19</v>
      </c>
      <c r="E34" s="91" t="s">
        <v>71</v>
      </c>
      <c r="F34" s="90"/>
      <c r="G34" s="92"/>
      <c r="H34" s="93"/>
      <c r="I34" s="93"/>
      <c r="J34" s="94"/>
      <c r="K34" s="88" t="s">
        <v>18</v>
      </c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</row>
    <row r="35" spans="1:255" s="96" customFormat="1">
      <c r="A35" s="80">
        <f t="shared" si="0"/>
        <v>23</v>
      </c>
      <c r="B35" s="90"/>
      <c r="C35" s="82">
        <v>1</v>
      </c>
      <c r="D35" s="83" t="s">
        <v>19</v>
      </c>
      <c r="E35" s="91" t="s">
        <v>72</v>
      </c>
      <c r="F35" s="90"/>
      <c r="G35" s="92"/>
      <c r="H35" s="93"/>
      <c r="I35" s="93"/>
      <c r="J35" s="94"/>
      <c r="K35" s="88" t="s">
        <v>18</v>
      </c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</row>
    <row r="36" spans="1:255" s="96" customFormat="1">
      <c r="A36" s="80">
        <f t="shared" si="0"/>
        <v>24</v>
      </c>
      <c r="B36" s="90"/>
      <c r="C36" s="82">
        <v>1</v>
      </c>
      <c r="D36" s="83" t="s">
        <v>19</v>
      </c>
      <c r="E36" s="91" t="s">
        <v>73</v>
      </c>
      <c r="F36" s="90"/>
      <c r="G36" s="92"/>
      <c r="H36" s="93"/>
      <c r="I36" s="93"/>
      <c r="J36" s="94"/>
      <c r="K36" s="88" t="s">
        <v>18</v>
      </c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</row>
    <row r="37" spans="1:255" s="96" customFormat="1">
      <c r="A37" s="80">
        <v>25</v>
      </c>
      <c r="B37" s="90"/>
      <c r="C37" s="82">
        <v>1</v>
      </c>
      <c r="D37" s="83" t="s">
        <v>19</v>
      </c>
      <c r="E37" s="91" t="s">
        <v>74</v>
      </c>
      <c r="F37" s="90"/>
      <c r="G37" s="92"/>
      <c r="H37" s="93"/>
      <c r="I37" s="93"/>
      <c r="J37" s="94"/>
      <c r="K37" s="88" t="s">
        <v>18</v>
      </c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</row>
    <row r="38" spans="1:255" s="96" customFormat="1">
      <c r="A38" s="80">
        <f t="shared" ref="A38" si="5">A37+1</f>
        <v>26</v>
      </c>
      <c r="B38" s="90"/>
      <c r="C38" s="82">
        <v>1</v>
      </c>
      <c r="D38" s="83" t="s">
        <v>19</v>
      </c>
      <c r="E38" s="91" t="s">
        <v>75</v>
      </c>
      <c r="F38" s="90"/>
      <c r="G38" s="92"/>
      <c r="H38" s="93"/>
      <c r="I38" s="93"/>
      <c r="J38" s="94"/>
      <c r="K38" s="88" t="s">
        <v>18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</row>
    <row r="39" spans="1:255" s="96" customFormat="1">
      <c r="A39" s="80">
        <f t="shared" si="0"/>
        <v>27</v>
      </c>
      <c r="B39" s="90"/>
      <c r="C39" s="82">
        <v>1</v>
      </c>
      <c r="D39" s="83" t="s">
        <v>9</v>
      </c>
      <c r="E39" s="91" t="s">
        <v>13</v>
      </c>
      <c r="F39" s="90"/>
      <c r="G39" s="92"/>
      <c r="H39" s="93" t="s">
        <v>12</v>
      </c>
      <c r="I39" s="93" t="s">
        <v>14</v>
      </c>
      <c r="J39" s="94"/>
      <c r="K39" s="88" t="s">
        <v>18</v>
      </c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</row>
    <row r="40" spans="1:255" s="96" customFormat="1" ht="25.5">
      <c r="A40" s="80">
        <f t="shared" si="0"/>
        <v>28</v>
      </c>
      <c r="B40" s="90"/>
      <c r="C40" s="82">
        <v>2</v>
      </c>
      <c r="D40" s="83" t="s">
        <v>9</v>
      </c>
      <c r="E40" s="91" t="s">
        <v>15</v>
      </c>
      <c r="F40" s="90"/>
      <c r="G40" s="92"/>
      <c r="H40" s="93" t="s">
        <v>12</v>
      </c>
      <c r="I40" s="97" t="s">
        <v>103</v>
      </c>
      <c r="J40" s="94"/>
      <c r="K40" s="88" t="s">
        <v>18</v>
      </c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</row>
    <row r="41" spans="1:255" s="96" customFormat="1">
      <c r="A41" s="80">
        <v>29</v>
      </c>
      <c r="B41" s="90"/>
      <c r="C41" s="82">
        <v>2</v>
      </c>
      <c r="D41" s="83" t="s">
        <v>9</v>
      </c>
      <c r="E41" s="91" t="s">
        <v>76</v>
      </c>
      <c r="F41" s="90"/>
      <c r="G41" s="92"/>
      <c r="H41" s="93"/>
      <c r="I41" s="93"/>
      <c r="J41" s="94"/>
      <c r="K41" s="88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5"/>
      <c r="BW41" s="95"/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5"/>
      <c r="DA41" s="95"/>
      <c r="DB41" s="95"/>
      <c r="DC41" s="95"/>
      <c r="DD41" s="95"/>
      <c r="DE41" s="95"/>
      <c r="DF41" s="95"/>
      <c r="DG41" s="95"/>
      <c r="DH41" s="95"/>
      <c r="DI41" s="95"/>
      <c r="DJ41" s="95"/>
      <c r="DK41" s="95"/>
      <c r="DL41" s="95"/>
      <c r="DM41" s="95"/>
      <c r="DN41" s="95"/>
      <c r="DO41" s="95"/>
      <c r="DP41" s="95"/>
      <c r="DQ41" s="95"/>
      <c r="DR41" s="95"/>
      <c r="DS41" s="95"/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5"/>
      <c r="EF41" s="95"/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5"/>
      <c r="ES41" s="95"/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5"/>
      <c r="FF41" s="95"/>
      <c r="FG41" s="95"/>
      <c r="FH41" s="95"/>
      <c r="FI41" s="95"/>
      <c r="FJ41" s="95"/>
      <c r="FK41" s="95"/>
      <c r="FL41" s="95"/>
      <c r="FM41" s="95"/>
      <c r="FN41" s="95"/>
      <c r="FO41" s="95"/>
      <c r="FP41" s="95"/>
      <c r="FQ41" s="95"/>
      <c r="FR41" s="95"/>
      <c r="FS41" s="95"/>
      <c r="FT41" s="95"/>
      <c r="FU41" s="95"/>
      <c r="FV41" s="95"/>
      <c r="FW41" s="95"/>
      <c r="FX41" s="95"/>
      <c r="FY41" s="95"/>
      <c r="FZ41" s="95"/>
      <c r="GA41" s="95"/>
      <c r="GB41" s="95"/>
      <c r="GC41" s="95"/>
      <c r="GD41" s="95"/>
      <c r="GE41" s="95"/>
      <c r="GF41" s="95"/>
      <c r="GG41" s="95"/>
      <c r="GH41" s="95"/>
      <c r="GI41" s="95"/>
      <c r="GJ41" s="95"/>
      <c r="GK41" s="95"/>
      <c r="GL41" s="95"/>
      <c r="GM41" s="95"/>
      <c r="GN41" s="95"/>
      <c r="GO41" s="95"/>
      <c r="GP41" s="95"/>
      <c r="GQ41" s="95"/>
      <c r="GR41" s="95"/>
      <c r="GS41" s="95"/>
      <c r="GT41" s="95"/>
      <c r="GU41" s="95"/>
      <c r="GV41" s="95"/>
      <c r="GW41" s="95"/>
      <c r="GX41" s="95"/>
      <c r="GY41" s="95"/>
      <c r="GZ41" s="95"/>
      <c r="HA41" s="95"/>
      <c r="HB41" s="95"/>
      <c r="HC41" s="95"/>
      <c r="HD41" s="95"/>
      <c r="HE41" s="95"/>
      <c r="HF41" s="95"/>
      <c r="HG41" s="95"/>
      <c r="HH41" s="95"/>
      <c r="HI41" s="95"/>
      <c r="HJ41" s="95"/>
      <c r="HK41" s="95"/>
      <c r="HL41" s="95"/>
      <c r="HM41" s="95"/>
      <c r="HN41" s="95"/>
      <c r="HO41" s="95"/>
      <c r="HP41" s="95"/>
      <c r="HQ41" s="95"/>
      <c r="HR41" s="95"/>
      <c r="HS41" s="95"/>
      <c r="HT41" s="95"/>
      <c r="HU41" s="95"/>
      <c r="HV41" s="95"/>
      <c r="HW41" s="95"/>
      <c r="HX41" s="95"/>
      <c r="HY41" s="95"/>
      <c r="HZ41" s="95"/>
      <c r="IA41" s="95"/>
      <c r="IB41" s="95"/>
      <c r="IC41" s="95"/>
      <c r="ID41" s="95"/>
      <c r="IE41" s="95"/>
      <c r="IF41" s="95"/>
      <c r="IG41" s="95"/>
      <c r="IH41" s="95"/>
      <c r="II41" s="95"/>
      <c r="IJ41" s="95"/>
      <c r="IK41" s="95"/>
      <c r="IL41" s="95"/>
      <c r="IM41" s="95"/>
      <c r="IN41" s="95"/>
      <c r="IO41" s="95"/>
      <c r="IP41" s="95"/>
      <c r="IQ41" s="95"/>
      <c r="IR41" s="95"/>
      <c r="IS41" s="95"/>
      <c r="IT41" s="95"/>
      <c r="IU41" s="95"/>
    </row>
    <row r="42" spans="1:255" s="96" customFormat="1" ht="25.5">
      <c r="A42" s="80">
        <f t="shared" ref="A42" si="6">A41+1</f>
        <v>30</v>
      </c>
      <c r="B42" s="90"/>
      <c r="C42" s="82">
        <v>14</v>
      </c>
      <c r="D42" s="83" t="s">
        <v>9</v>
      </c>
      <c r="E42" s="91" t="s">
        <v>77</v>
      </c>
      <c r="F42" s="90"/>
      <c r="G42" s="92"/>
      <c r="H42" s="93"/>
      <c r="I42" s="93"/>
      <c r="J42" s="94"/>
      <c r="K42" s="88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</row>
    <row r="43" spans="1:255" s="96" customFormat="1" ht="38.25">
      <c r="A43" s="80">
        <f t="shared" si="0"/>
        <v>31</v>
      </c>
      <c r="B43" s="90"/>
      <c r="C43" s="82">
        <v>1</v>
      </c>
      <c r="D43" s="83" t="s">
        <v>9</v>
      </c>
      <c r="E43" s="91" t="s">
        <v>78</v>
      </c>
      <c r="F43" s="90"/>
      <c r="G43" s="92"/>
      <c r="H43" s="93"/>
      <c r="I43" s="93"/>
      <c r="J43" s="94"/>
      <c r="K43" s="88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</row>
  </sheetData>
  <mergeCells count="7">
    <mergeCell ref="A1:B1"/>
    <mergeCell ref="C1:K1"/>
    <mergeCell ref="A2:B2"/>
    <mergeCell ref="C2:K2"/>
    <mergeCell ref="A3:B3"/>
    <mergeCell ref="C3:E3"/>
    <mergeCell ref="G3:I3"/>
  </mergeCells>
  <conditionalFormatting sqref="I18:I19">
    <cfRule type="expression" priority="7" stopIfTrue="1">
      <formula>$D18&gt;0</formula>
    </cfRule>
    <cfRule type="expression" dxfId="145" priority="8" stopIfTrue="1">
      <formula>$B18="Dod/Výk"</formula>
    </cfRule>
    <cfRule type="expression" dxfId="144" priority="9" stopIfTrue="1">
      <formula>$B18="dodávka"</formula>
    </cfRule>
  </conditionalFormatting>
  <conditionalFormatting sqref="J19">
    <cfRule type="expression" priority="4" stopIfTrue="1">
      <formula>$D19&gt;0</formula>
    </cfRule>
    <cfRule type="expression" dxfId="143" priority="5" stopIfTrue="1">
      <formula>$B19="Dod/Výk"</formula>
    </cfRule>
    <cfRule type="expression" dxfId="142" priority="6" stopIfTrue="1">
      <formula>$B19="dodávka"</formula>
    </cfRule>
  </conditionalFormatting>
  <conditionalFormatting sqref="J18">
    <cfRule type="expression" priority="1" stopIfTrue="1">
      <formula>$D18&gt;0</formula>
    </cfRule>
    <cfRule type="expression" dxfId="141" priority="2" stopIfTrue="1">
      <formula>$B18="Dod/Výk"</formula>
    </cfRule>
    <cfRule type="expression" dxfId="140" priority="3" stopIfTrue="1">
      <formula>$B18="dodávka"</formula>
    </cfRule>
  </conditionalFormatting>
  <pageMargins left="0.7" right="0.7" top="0.78740157499999996" bottom="0.78740157499999996" header="0.3" footer="0.3"/>
  <pageSetup paperSize="9" scale="70" fitToHeight="0" orientation="landscape" r:id="rId1"/>
  <headerFooter>
    <oddHeader>&amp;L&amp;G&amp;CTechnická Obchodní Specifikace
&amp;A</oddHeader>
    <oddFooter>&amp;CStrana 2.9.&amp;P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9</vt:i4>
      </vt:variant>
    </vt:vector>
  </HeadingPairs>
  <TitlesOfParts>
    <vt:vector size="31" baseType="lpstr">
      <vt:lpstr>2.1. ASŘ</vt:lpstr>
      <vt:lpstr>2.2. FEI</vt:lpstr>
      <vt:lpstr>2.3. VECII</vt:lpstr>
      <vt:lpstr>2.4. VECIII</vt:lpstr>
      <vt:lpstr>2.5. A</vt:lpstr>
      <vt:lpstr>2.6. C</vt:lpstr>
      <vt:lpstr>2.7.SH</vt:lpstr>
      <vt:lpstr>2.8.VSH</vt:lpstr>
      <vt:lpstr>2.9.NM</vt:lpstr>
      <vt:lpstr>2.10.NK</vt:lpstr>
      <vt:lpstr>2.11.CPIT</vt:lpstr>
      <vt:lpstr>2.12.CPI</vt:lpstr>
      <vt:lpstr>2.13.GP</vt:lpstr>
      <vt:lpstr>2.14.N</vt:lpstr>
      <vt:lpstr>2.15.D</vt:lpstr>
      <vt:lpstr>2.16.IET</vt:lpstr>
      <vt:lpstr>2.17.UMŠ</vt:lpstr>
      <vt:lpstr>2.18.F</vt:lpstr>
      <vt:lpstr>2.19.G</vt:lpstr>
      <vt:lpstr>2.20.JK</vt:lpstr>
      <vt:lpstr>2.21.NA</vt:lpstr>
      <vt:lpstr>2.22 ELE</vt:lpstr>
      <vt:lpstr>'2.1. ASŘ'!Názvy_tisku</vt:lpstr>
      <vt:lpstr>'2.2. FEI'!Názvy_tisku</vt:lpstr>
      <vt:lpstr>'2.3. VECII'!Názvy_tisku</vt:lpstr>
      <vt:lpstr>'2.4. VECIII'!Názvy_tisku</vt:lpstr>
      <vt:lpstr>'2.1. ASŘ'!Oblast_tisku</vt:lpstr>
      <vt:lpstr>'2.2. FEI'!Oblast_tisku</vt:lpstr>
      <vt:lpstr>'2.3. VECII'!Oblast_tisku</vt:lpstr>
      <vt:lpstr>'2.4. VECIII'!Oblast_tisku</vt:lpstr>
      <vt:lpstr>'2.5. A'!Oblast_tisku</vt:lpstr>
    </vt:vector>
  </TitlesOfParts>
  <Company>SES Bohemia Engineering,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Technická Obchodní Specifikace</dc:title>
  <dc:subject/>
  <dc:creator/>
  <cp:keywords/>
  <dc:description>Technická Obchodní Specifikace - TOS</dc:description>
  <cp:lastModifiedBy>Miroslav Barteczek</cp:lastModifiedBy>
  <cp:revision>1</cp:revision>
  <cp:lastPrinted>2020-10-04T17:37:12Z</cp:lastPrinted>
  <dcterms:created xsi:type="dcterms:W3CDTF">2004-01-21T16:24:47Z</dcterms:created>
  <dcterms:modified xsi:type="dcterms:W3CDTF">2021-12-07T06:40:29Z</dcterms:modified>
</cp:coreProperties>
</file>