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06_2023_Micek_Kapicak/"/>
    </mc:Choice>
  </mc:AlternateContent>
  <xr:revisionPtr revIDLastSave="0" documentId="14_{EA5B081B-2047-4FBA-930D-6A50FB744A2C}" xr6:coauthVersionLast="36" xr6:coauthVersionMax="36" xr10:uidLastSave="{00000000-0000-0000-0000-000000000000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22" i="1" l="1"/>
  <c r="G20" i="1"/>
  <c r="I20" i="1"/>
  <c r="I19" i="1" l="1"/>
  <c r="G19" i="1"/>
  <c r="G21" i="1" s="1"/>
  <c r="I18" i="1"/>
  <c r="G18" i="1"/>
</calcChain>
</file>

<file path=xl/sharedStrings.xml><?xml version="1.0" encoding="utf-8"?>
<sst xmlns="http://schemas.openxmlformats.org/spreadsheetml/2006/main" count="62" uniqueCount="49">
  <si>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</si>
  <si>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</si>
  <si>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</si>
  <si>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</si>
  <si>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</si>
  <si>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</si>
  <si>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</si>
  <si>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</si>
  <si>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</si>
  <si>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</si>
  <si>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</si>
  <si>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</si>
  <si>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</si>
  <si>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</si>
  <si>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</si>
  <si>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</si>
  <si>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</si>
  <si>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</si>
  <si>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</si>
  <si>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</si>
  <si>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</si>
  <si>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</si>
  <si>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</si>
  <si>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</si>
  <si>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</si>
  <si>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</si>
  <si>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</si>
  <si>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</si>
  <si>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</si>
  <si>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</si>
  <si>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DNS_NB_ATYP</t>
  </si>
  <si>
    <t>Ing. Petra Florčinská 
petra.florcinska@vsb.cz
+420597324402</t>
  </si>
  <si>
    <t>CEET, VEC</t>
  </si>
  <si>
    <t>17. listopadu</t>
  </si>
  <si>
    <t>2172/15</t>
  </si>
  <si>
    <t>708 00</t>
  </si>
  <si>
    <t>Ostrava-Poruba</t>
  </si>
  <si>
    <t>Ing. Lukáš Kapičák 
lukas.kapicak@vsb.cz
+420597325949</t>
  </si>
  <si>
    <t>Fak. elektrotechniky a informatiky</t>
  </si>
  <si>
    <t>17. listopadu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</si>
  <si>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6/2023</t>
    </r>
  </si>
  <si>
    <t>Hrazeno z projektu</t>
  </si>
  <si>
    <t>„Monitorování polohy příslušníků složek IZS i během zásahu v rozsáhlých budovách s využitím prvků umělé inteligence“, reg číslo VJ02010037</t>
  </si>
  <si>
    <t>FAST</t>
  </si>
  <si>
    <t>L. Podéště</t>
  </si>
  <si>
    <t>1875/17</t>
  </si>
  <si>
    <t>Hana Sedlářová
hana.sedlarova@vsb.cz
+420 596 991 943</t>
  </si>
  <si>
    <t>"Dlouhodobá akumulace tepelné energie v přechlazené látce", reg č. TM04000021</t>
  </si>
  <si>
    <t xml:space="preserve">"Vývoj nástroje pro identifikaci hlavních rizik hospodaření s vodními zdroji v povodí Dyje a metodika jejich systémového řešení v podmínkách měnícího se klimatu", číslo smlouvy SS01010207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</si>
</sst>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/>
    </xf>
    <xf numFmtId="0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3" fontId="0" fillId="0" borderId="22" xfId="0" applyNumberFormat="1" applyBorder="1" applyAlignment="1">
      <alignment horizontal="right" vertical="center"/>
    </xf>
    <xf numFmtId="165" fontId="2" fillId="0" borderId="22" xfId="0" applyNumberFormat="1" applyFont="1" applyBorder="1" applyAlignment="1">
      <alignment horizontal="right" vertical="center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0" fillId="0" borderId="22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0" borderId="20" xfId="0" applyNumberFormat="1" applyBorder="1" applyAlignment="1">
      <alignment horizontal="righ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579438</xdr:colOff>
      <xdr:row>0</xdr:row>
      <xdr:rowOff>119062</xdr:rowOff>
    </xdr:from>
    <xdr:to>
      <xdr:col>9</xdr:col>
      <xdr:colOff>1528982</xdr:colOff>
      <xdr:row>9</xdr:row>
      <xdr:rowOff>150812</xdr:rowOff>
    </xdr:to>
    <xdr:pic>
      <xdr:nvPicPr>
        <xdr:cNvPr id="5" name="Obrázek 4" descr="Vizuální identita - Technologická agentura ČR">
          <a:extLst>
            <a:ext uri="{FF2B5EF4-FFF2-40B4-BE49-F238E27FC236}">
              <a16:creationId xmlns:a16="http://schemas.microsoft.com/office/drawing/2014/main" id="{5B54666B-AD48-4996-B340-15B025CA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1" y="119062"/>
          <a:ext cx="949544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EA40"/>
  <sheetViews>
    <sheetView tabSelected="1" zoomScale="80" zoomScaleNormal="80" workbookViewId="0"/>
  </sheetViews>
  <sheetFormatPr defaultRowHeight="12.5" x14ac:dyDescent="0.25"/>
  <cols>
    <col min="1" max="1" width="9.81640625" style="8" customWidth="1"/>
    <col min="2" max="2" width="4.81640625" style="21" customWidth="1"/>
    <col min="3" max="3" width="26.26953125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42.453125" customWidth="1"/>
    <col min="11" max="11" width="31.54296875" customWidth="1"/>
    <col min="12" max="12" width="30.81640625" style="32" bestFit="1" customWidth="1"/>
    <col min="13" max="13" width="15" bestFit="1" customWidth="1"/>
    <col min="14" max="14" width="8.1796875" bestFit="1" customWidth="1"/>
    <col min="15" max="15" width="6.453125" bestFit="1" customWidth="1"/>
    <col min="16" max="16" width="16.1796875" style="32" bestFit="1" customWidth="1"/>
  </cols>
  <sheetData>
    <row r="12" spans="1:131" ht="18" x14ac:dyDescent="0.25">
      <c r="A12" s="59" t="s">
        <v>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31" ht="18.5" x14ac:dyDescent="0.25">
      <c r="A13" s="60" t="s">
        <v>40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31" ht="24" customHeight="1" x14ac:dyDescent="0.25">
      <c r="A14" s="61" t="s">
        <v>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131" ht="14" customHeight="1" thickBot="1" x14ac:dyDescent="0.3">
      <c r="A15" s="38"/>
      <c r="B15" s="20"/>
      <c r="C15" s="2"/>
      <c r="D15" s="5"/>
      <c r="E15" s="5"/>
      <c r="F15" s="2"/>
      <c r="G15" s="2"/>
      <c r="H15" s="2"/>
      <c r="I15" s="2"/>
      <c r="J15" s="86"/>
      <c r="K15" s="2"/>
      <c r="L15" s="26"/>
      <c r="M15" s="2"/>
      <c r="N15" s="2"/>
      <c r="O15" s="2"/>
      <c r="P15" s="5"/>
    </row>
    <row r="16" spans="1:131" s="1" customFormat="1" ht="16.399999999999999" customHeight="1" thickTop="1" thickBot="1" x14ac:dyDescent="0.3">
      <c r="A16" s="62" t="s">
        <v>2</v>
      </c>
      <c r="B16" s="64" t="s">
        <v>3</v>
      </c>
      <c r="C16" s="66" t="s">
        <v>4</v>
      </c>
      <c r="D16" s="70" t="s">
        <v>5</v>
      </c>
      <c r="E16" s="70" t="s">
        <v>6</v>
      </c>
      <c r="F16" s="72" t="s">
        <v>7</v>
      </c>
      <c r="G16" s="73"/>
      <c r="H16" s="72" t="s">
        <v>8</v>
      </c>
      <c r="I16" s="73"/>
      <c r="J16" s="87" t="s">
        <v>41</v>
      </c>
      <c r="K16" s="3" t="s">
        <v>9</v>
      </c>
      <c r="L16" s="70" t="s">
        <v>10</v>
      </c>
      <c r="M16" s="66" t="s">
        <v>11</v>
      </c>
      <c r="N16" s="3" t="s">
        <v>12</v>
      </c>
      <c r="O16" s="66" t="s">
        <v>13</v>
      </c>
      <c r="P16" s="68" t="s">
        <v>14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</row>
    <row r="17" spans="1:131" s="1" customFormat="1" ht="16.399999999999999" customHeight="1" thickBot="1" x14ac:dyDescent="0.3">
      <c r="A17" s="63"/>
      <c r="B17" s="65"/>
      <c r="C17" s="67"/>
      <c r="D17" s="71"/>
      <c r="E17" s="71"/>
      <c r="F17" s="34" t="s">
        <v>15</v>
      </c>
      <c r="G17" s="34" t="s">
        <v>16</v>
      </c>
      <c r="H17" s="34" t="s">
        <v>15</v>
      </c>
      <c r="I17" s="34" t="s">
        <v>16</v>
      </c>
      <c r="J17" s="88"/>
      <c r="K17" s="35" t="s">
        <v>17</v>
      </c>
      <c r="L17" s="71"/>
      <c r="M17" s="67"/>
      <c r="N17" s="35" t="s">
        <v>18</v>
      </c>
      <c r="O17" s="67"/>
      <c r="P17" s="69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</row>
    <row r="18" spans="1:131" s="1" customFormat="1" ht="38.5" thickTop="1" thickBot="1" x14ac:dyDescent="0.3">
      <c r="A18" s="89">
        <v>60005510</v>
      </c>
      <c r="B18" s="90">
        <v>10</v>
      </c>
      <c r="C18" s="91" t="s">
        <v>30</v>
      </c>
      <c r="D18" s="92">
        <v>1</v>
      </c>
      <c r="E18" s="91" t="s">
        <v>29</v>
      </c>
      <c r="F18" s="101">
        <v>50000</v>
      </c>
      <c r="G18" s="93">
        <f t="shared" ref="G18:G19" si="0">D18*F18</f>
        <v>50000</v>
      </c>
      <c r="H18" s="94" t="s">
        <v>19</v>
      </c>
      <c r="I18" s="95" t="e">
        <f t="shared" ref="I18:I19" si="1">H18*D18</f>
        <v>#VALUE!</v>
      </c>
      <c r="J18" s="81" t="s">
        <v>42</v>
      </c>
      <c r="K18" s="96" t="s">
        <v>37</v>
      </c>
      <c r="L18" s="97" t="s">
        <v>38</v>
      </c>
      <c r="M18" s="97" t="s">
        <v>39</v>
      </c>
      <c r="N18" s="97" t="s">
        <v>34</v>
      </c>
      <c r="O18" s="97" t="s">
        <v>35</v>
      </c>
      <c r="P18" s="98" t="s">
        <v>36</v>
      </c>
      <c r="Q18"/>
      <c r="R18"/>
      <c r="S18"/>
      <c r="T18"/>
      <c r="U18" s="2"/>
      <c r="V18" s="3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</row>
    <row r="19" spans="1:131" s="1" customFormat="1" ht="38" thickBot="1" x14ac:dyDescent="0.3">
      <c r="A19" s="48">
        <v>60005521</v>
      </c>
      <c r="B19" s="47">
        <v>10</v>
      </c>
      <c r="C19" s="44" t="s">
        <v>30</v>
      </c>
      <c r="D19" s="45">
        <v>3</v>
      </c>
      <c r="E19" s="44" t="s">
        <v>29</v>
      </c>
      <c r="F19" s="102">
        <v>52000</v>
      </c>
      <c r="G19" s="24">
        <f t="shared" si="0"/>
        <v>156000</v>
      </c>
      <c r="H19" s="25" t="s">
        <v>19</v>
      </c>
      <c r="I19" s="33" t="e">
        <f t="shared" si="1"/>
        <v>#VALUE!</v>
      </c>
      <c r="J19" s="99" t="s">
        <v>47</v>
      </c>
      <c r="K19" s="100" t="s">
        <v>31</v>
      </c>
      <c r="L19" s="42" t="s">
        <v>32</v>
      </c>
      <c r="M19" s="42" t="s">
        <v>33</v>
      </c>
      <c r="N19" s="42" t="s">
        <v>34</v>
      </c>
      <c r="O19" s="42" t="s">
        <v>35</v>
      </c>
      <c r="P19" s="43" t="s">
        <v>36</v>
      </c>
      <c r="Q19"/>
      <c r="R19"/>
      <c r="S19"/>
      <c r="T19"/>
      <c r="U19" s="2"/>
      <c r="V19" s="37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</row>
    <row r="20" spans="1:131" s="1" customFormat="1" ht="50.5" thickBot="1" x14ac:dyDescent="0.3">
      <c r="A20" s="49">
        <v>60005522</v>
      </c>
      <c r="B20" s="50">
        <v>10</v>
      </c>
      <c r="C20" s="51" t="s">
        <v>30</v>
      </c>
      <c r="D20" s="52">
        <v>1</v>
      </c>
      <c r="E20" s="51" t="s">
        <v>29</v>
      </c>
      <c r="F20" s="103">
        <v>43000</v>
      </c>
      <c r="G20" s="53">
        <f t="shared" ref="G20" si="2">D20*F20</f>
        <v>43000</v>
      </c>
      <c r="H20" s="54" t="s">
        <v>19</v>
      </c>
      <c r="I20" s="55" t="e">
        <f t="shared" ref="I20" si="3">H20*D20</f>
        <v>#VALUE!</v>
      </c>
      <c r="J20" s="82" t="s">
        <v>48</v>
      </c>
      <c r="K20" s="56" t="s">
        <v>46</v>
      </c>
      <c r="L20" s="57" t="s">
        <v>43</v>
      </c>
      <c r="M20" s="57" t="s">
        <v>44</v>
      </c>
      <c r="N20" s="57" t="s">
        <v>45</v>
      </c>
      <c r="O20" s="57">
        <v>70800</v>
      </c>
      <c r="P20" s="58" t="s">
        <v>36</v>
      </c>
      <c r="Q20"/>
      <c r="R20"/>
      <c r="S20"/>
      <c r="T20"/>
      <c r="U20" s="2"/>
      <c r="V20" s="37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</row>
    <row r="21" spans="1:131" s="1" customFormat="1" ht="15" thickTop="1" thickBot="1" x14ac:dyDescent="0.3">
      <c r="A21" s="79" t="s">
        <v>20</v>
      </c>
      <c r="B21" s="80"/>
      <c r="C21" s="80"/>
      <c r="D21" s="80"/>
      <c r="E21" s="80"/>
      <c r="F21" s="80"/>
      <c r="G21" s="36">
        <f>SUM(G18:G20)</f>
        <v>249000</v>
      </c>
      <c r="H21" s="23"/>
      <c r="I21" s="23"/>
      <c r="J21" s="27"/>
      <c r="K21" s="23"/>
      <c r="L21" s="27"/>
      <c r="M21" s="13"/>
      <c r="N21" s="13"/>
      <c r="O21" s="13"/>
      <c r="P21" s="39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</row>
    <row r="22" spans="1:131" s="1" customFormat="1" ht="15" thickTop="1" thickBot="1" x14ac:dyDescent="0.3">
      <c r="A22" s="76" t="s">
        <v>21</v>
      </c>
      <c r="B22" s="77"/>
      <c r="C22" s="77"/>
      <c r="D22" s="77"/>
      <c r="E22" s="77"/>
      <c r="F22" s="77"/>
      <c r="G22" s="77"/>
      <c r="H22" s="78"/>
      <c r="I22" s="4" t="e">
        <f>SUM(I18:I20)</f>
        <v>#VALUE!</v>
      </c>
      <c r="J22" s="14"/>
      <c r="K22" s="14"/>
      <c r="L22" s="28"/>
      <c r="M22" s="17"/>
      <c r="N22" s="18"/>
      <c r="O22" s="17"/>
      <c r="P22" s="40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</row>
    <row r="23" spans="1:131" s="1" customFormat="1" ht="13.5" thickTop="1" thickBot="1" x14ac:dyDescent="0.3">
      <c r="A23" s="8" t="s">
        <v>22</v>
      </c>
      <c r="B23" s="10"/>
      <c r="C23" s="7"/>
      <c r="D23" s="8"/>
      <c r="E23" s="7"/>
      <c r="F23" s="9"/>
      <c r="G23" s="9"/>
      <c r="H23" s="7"/>
      <c r="I23" s="7"/>
      <c r="J23" s="83"/>
      <c r="K23" s="7"/>
      <c r="L23" s="29"/>
      <c r="M23" s="7"/>
      <c r="N23" s="8"/>
      <c r="O23" s="7"/>
      <c r="P23" s="41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</row>
    <row r="24" spans="1:131" s="1" customFormat="1" ht="13" thickBot="1" x14ac:dyDescent="0.3">
      <c r="A24" s="8" t="s">
        <v>23</v>
      </c>
      <c r="B24" s="74" t="s">
        <v>19</v>
      </c>
      <c r="C24" s="75"/>
      <c r="D24" s="75"/>
      <c r="E24" s="75"/>
      <c r="F24" s="10" t="s">
        <v>24</v>
      </c>
      <c r="G24" s="7"/>
      <c r="H24" s="11"/>
      <c r="I24" s="7"/>
      <c r="J24" s="84"/>
      <c r="K24" s="8"/>
      <c r="L24" s="29"/>
      <c r="M24" s="7"/>
      <c r="N24" s="8"/>
      <c r="O24" s="7"/>
      <c r="P24" s="41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</row>
    <row r="25" spans="1:131" ht="23.15" customHeight="1" x14ac:dyDescent="0.25">
      <c r="B25" s="10"/>
      <c r="C25" s="7"/>
      <c r="D25" s="8"/>
      <c r="E25" s="7"/>
      <c r="F25" s="11"/>
      <c r="G25" s="11"/>
      <c r="H25" s="12" t="s">
        <v>25</v>
      </c>
      <c r="I25" s="7"/>
      <c r="J25" s="84"/>
      <c r="K25" s="8"/>
      <c r="L25" s="29"/>
      <c r="M25" s="7"/>
      <c r="N25" s="8"/>
      <c r="O25" s="7"/>
      <c r="P25" s="41"/>
    </row>
    <row r="26" spans="1:131" x14ac:dyDescent="0.25">
      <c r="B26" s="10"/>
      <c r="C26" s="7"/>
      <c r="D26" s="8"/>
      <c r="E26" s="7"/>
      <c r="F26" s="11"/>
      <c r="G26" s="11"/>
      <c r="H26" s="12"/>
      <c r="I26" s="7"/>
      <c r="J26" s="84"/>
      <c r="K26" s="8"/>
      <c r="L26" s="29"/>
      <c r="M26" s="7"/>
      <c r="N26" s="8"/>
      <c r="O26" s="7"/>
      <c r="P26" s="41"/>
    </row>
    <row r="27" spans="1:131" x14ac:dyDescent="0.25">
      <c r="B27" s="10"/>
      <c r="C27" s="7"/>
      <c r="D27" s="19"/>
      <c r="E27" s="7"/>
      <c r="F27" s="11"/>
      <c r="G27" s="9"/>
      <c r="H27" s="12"/>
      <c r="I27" s="7"/>
      <c r="J27" s="84"/>
      <c r="K27" s="8"/>
      <c r="L27" s="29"/>
      <c r="M27" s="7"/>
      <c r="N27" s="8"/>
      <c r="O27" s="7"/>
      <c r="P27" s="41"/>
    </row>
    <row r="28" spans="1:131" x14ac:dyDescent="0.25">
      <c r="B28" s="10"/>
      <c r="C28" s="7"/>
      <c r="D28" s="19"/>
      <c r="E28" s="7"/>
      <c r="F28" s="11"/>
      <c r="G28" s="11"/>
      <c r="H28" s="12"/>
      <c r="I28" s="7"/>
      <c r="J28" s="84"/>
      <c r="K28" s="8"/>
      <c r="L28" s="29"/>
      <c r="M28" s="7"/>
      <c r="N28" s="8"/>
      <c r="O28" s="7"/>
      <c r="P28" s="41"/>
    </row>
    <row r="29" spans="1:131" ht="14.5" x14ac:dyDescent="0.25">
      <c r="B29" s="10"/>
      <c r="C29" s="46"/>
      <c r="D29" s="19"/>
      <c r="E29" s="7"/>
      <c r="F29" s="11"/>
      <c r="G29" s="11"/>
      <c r="H29" s="11"/>
      <c r="I29" s="12"/>
      <c r="J29" s="85"/>
      <c r="K29" s="8"/>
      <c r="L29" s="29"/>
      <c r="M29" s="16"/>
      <c r="N29" s="16"/>
      <c r="O29" s="16"/>
      <c r="P29" s="30"/>
    </row>
    <row r="30" spans="1:131" ht="14.5" x14ac:dyDescent="0.25">
      <c r="B30" s="10"/>
      <c r="C30" s="46"/>
      <c r="D30" s="19"/>
      <c r="E30" s="7"/>
      <c r="F30" s="8"/>
      <c r="G30" s="7"/>
      <c r="H30" s="7"/>
      <c r="I30" s="7"/>
      <c r="J30" s="84"/>
      <c r="K30" s="16" t="s">
        <v>26</v>
      </c>
      <c r="L30" s="30"/>
      <c r="M30" s="15"/>
      <c r="N30" s="15"/>
      <c r="O30" s="15"/>
      <c r="P30" s="31"/>
    </row>
    <row r="31" spans="1:131" x14ac:dyDescent="0.25">
      <c r="B31" s="10"/>
      <c r="C31" s="46"/>
      <c r="D31" s="19"/>
      <c r="E31" s="7"/>
      <c r="F31" s="7"/>
      <c r="G31" s="7"/>
      <c r="H31" s="7"/>
      <c r="I31" s="7"/>
      <c r="J31" s="84"/>
      <c r="K31" s="15" t="s">
        <v>27</v>
      </c>
      <c r="L31" s="31"/>
      <c r="M31" s="15"/>
      <c r="N31" s="15"/>
      <c r="O31" s="15"/>
      <c r="P31" s="31"/>
    </row>
    <row r="32" spans="1:131" x14ac:dyDescent="0.25">
      <c r="B32" s="10"/>
      <c r="C32" s="46"/>
      <c r="D32" s="19"/>
      <c r="E32" s="7"/>
      <c r="F32" s="7"/>
      <c r="G32" s="7"/>
      <c r="H32" s="7"/>
      <c r="I32" s="7"/>
      <c r="J32" s="84"/>
      <c r="K32" s="15" t="s">
        <v>28</v>
      </c>
      <c r="L32" s="31"/>
    </row>
    <row r="33" spans="3:6" x14ac:dyDescent="0.25">
      <c r="C33" s="2"/>
      <c r="D33" s="22"/>
    </row>
    <row r="34" spans="3:6" x14ac:dyDescent="0.25">
      <c r="C34" s="2"/>
      <c r="D34" s="22"/>
    </row>
    <row r="35" spans="3:6" x14ac:dyDescent="0.25">
      <c r="C35" s="2"/>
      <c r="D35" s="22"/>
      <c r="E35" s="22"/>
    </row>
    <row r="36" spans="3:6" x14ac:dyDescent="0.25">
      <c r="D36" s="22"/>
    </row>
    <row r="37" spans="3:6" x14ac:dyDescent="0.25">
      <c r="D37" s="22"/>
    </row>
    <row r="38" spans="3:6" x14ac:dyDescent="0.25">
      <c r="D38" s="22"/>
    </row>
    <row r="39" spans="3:6" x14ac:dyDescent="0.25">
      <c r="D39" s="22"/>
      <c r="F39" s="37"/>
    </row>
    <row r="40" spans="3:6" x14ac:dyDescent="0.25">
      <c r="D40" s="22"/>
    </row>
  </sheetData>
  <mergeCells count="18">
    <mergeCell ref="B24:E24"/>
    <mergeCell ref="A22:H22"/>
    <mergeCell ref="A21:F21"/>
    <mergeCell ref="J16:J17"/>
    <mergeCell ref="A12:P12"/>
    <mergeCell ref="A13:P13"/>
    <mergeCell ref="A14:P14"/>
    <mergeCell ref="A16:A17"/>
    <mergeCell ref="B16:B17"/>
    <mergeCell ref="C16:C17"/>
    <mergeCell ref="P16:P17"/>
    <mergeCell ref="L16:L17"/>
    <mergeCell ref="M16:M17"/>
    <mergeCell ref="O16:O17"/>
    <mergeCell ref="D16:D17"/>
    <mergeCell ref="E16:E17"/>
    <mergeCell ref="F16:G16"/>
    <mergeCell ref="H16:I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schemas.microsoft.com/office/2006/documentManagement/types"/>
    <ds:schemaRef ds:uri="http://purl.org/dc/terms/"/>
    <ds:schemaRef ds:uri="http://purl.org/dc/elements/1.1/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2023-03-10T11:37:59Z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