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1" documentId="14_{D2BC0033-DA82-4940-AB1F-F12A28CD241A}" xr6:coauthVersionLast="36" xr6:coauthVersionMax="36" xr10:uidLastSave="{9CB14E81-4DC0-445C-A191-A5D42B9E01DB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instalatersky!$A$2:$H$48</definedName>
  </definedNames>
  <calcPr calcId="191029"/>
</workbook>
</file>

<file path=xl/calcChain.xml><?xml version="1.0" encoding="utf-8"?>
<calcChain xmlns="http://schemas.openxmlformats.org/spreadsheetml/2006/main">
  <c r="G34" i="2" l="1"/>
  <c r="G33" i="2"/>
  <c r="F29" i="2"/>
  <c r="H29" i="2"/>
  <c r="F30" i="2"/>
  <c r="H30" i="2"/>
  <c r="F31" i="2"/>
  <c r="H31" i="2"/>
  <c r="F32" i="2"/>
  <c r="H32" i="2"/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F28" i="2" l="1"/>
  <c r="E33" i="2" s="1"/>
  <c r="H28" i="2" l="1"/>
  <c r="E23" i="2" l="1"/>
  <c r="H6" i="2" l="1"/>
  <c r="G23" i="2" l="1"/>
  <c r="F1041368" i="2"/>
</calcChain>
</file>

<file path=xl/sharedStrings.xml><?xml version="1.0" encoding="utf-8"?>
<sst xmlns="http://schemas.openxmlformats.org/spreadsheetml/2006/main" count="94" uniqueCount="45">
  <si>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</si>
  <si>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</si>
  <si>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</si>
  <si>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</si>
  <si>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</si>
  <si>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</si>
  <si>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</si>
  <si>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</si>
  <si>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</si>
  <si>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</si>
  <si>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</si>
  <si>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</si>
  <si>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</si>
  <si>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</si>
  <si>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</si>
  <si>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</si>
  <si>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</si>
  <si>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</si>
  <si>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</si>
  <si>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</si>
  <si>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Mezisoučet za sklad údržby:</t>
  </si>
  <si>
    <t>Dodávka do skladu údržby 976, místnost D009, na ulici 17. listopadu 15, Ostrava-Poruba, převezme Renáta Polanská, telefon +420597323344</t>
  </si>
  <si>
    <t>Ventil kulový zahradní 1/2PN 16</t>
  </si>
  <si>
    <t xml:space="preserve">Sprchová růžice chrom </t>
  </si>
  <si>
    <t>Sprchový kloubový držák konický, ABS chrom GU009906 PROTIMEX.CZ</t>
  </si>
  <si>
    <t>Mosazné prodloužení 1/2 x 30mm</t>
  </si>
  <si>
    <t>Mosazné prodloužení 1/2 x 15mm</t>
  </si>
  <si>
    <t>Alca tlačítko M272 chrom mat.</t>
  </si>
  <si>
    <t>Silikon sanitární transparentní 310ml</t>
  </si>
  <si>
    <t>Ventil  pračkový 1/2"x3/4" Ferro</t>
  </si>
  <si>
    <t>Těsnění 24/14 Temafast 3/4"</t>
  </si>
  <si>
    <t>Hydroxid sodný bal/1kg</t>
  </si>
  <si>
    <t>Táhlo wc páčka</t>
  </si>
  <si>
    <t>Ventil plovákový ONBP 151</t>
  </si>
  <si>
    <t xml:space="preserve">Koleno PPR 20/90  </t>
  </si>
  <si>
    <t>Příchytka PPR 20</t>
  </si>
  <si>
    <t xml:space="preserve"> RAV ramínko baterie    S kulaté 300mm chrom</t>
  </si>
  <si>
    <t>WC manžeta vrap mala</t>
  </si>
  <si>
    <t>WC šrouby nerez Sada 6x80     (61300685)</t>
  </si>
  <si>
    <t>Sifon umyvadlový T-1015C DN40</t>
  </si>
  <si>
    <t xml:space="preserve">Krytka chromová vysoká 3/4"x70 </t>
  </si>
  <si>
    <t>Koleno HT 50/45</t>
  </si>
  <si>
    <t>Trubka HT 50/250</t>
  </si>
  <si>
    <t>Trubka HT 40/250</t>
  </si>
  <si>
    <t>Dodávka instalatérského materiálu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</si>
</sst>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4.9989318521683403E-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6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wrapText="1"/>
    </xf>
    <xf numFmtId="1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21" fillId="0" borderId="14" xfId="0" applyFont="1" applyBorder="1" applyAlignment="1">
      <alignment horizontal="right"/>
    </xf>
    <xf numFmtId="1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164" fontId="7" fillId="0" borderId="15" xfId="0" applyNumberFormat="1" applyFont="1" applyBorder="1"/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 applyProtection="1">
      <alignment horizontal="center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8"/>
  <sheetViews>
    <sheetView tabSelected="1" zoomScale="70" zoomScaleNormal="70" workbookViewId="0">
      <selection activeCell="A4" sqref="A4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6328125" style="1" customWidth="1"/>
    <col min="5" max="5" width="16" style="6" bestFit="1" customWidth="1"/>
    <col min="6" max="6" width="10" style="6" bestFit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2" t="s">
        <v>19</v>
      </c>
      <c r="B2" s="62"/>
      <c r="C2" s="62"/>
      <c r="D2" s="62"/>
      <c r="E2" s="62"/>
      <c r="F2" s="62"/>
      <c r="G2" s="62"/>
      <c r="H2" s="62"/>
    </row>
    <row r="3" spans="1:8" s="3" customFormat="1" ht="18.5" x14ac:dyDescent="0.35">
      <c r="A3" s="63" t="s">
        <v>44</v>
      </c>
      <c r="B3" s="62"/>
      <c r="C3" s="62"/>
      <c r="D3" s="62"/>
      <c r="E3" s="62"/>
      <c r="F3" s="62"/>
      <c r="G3" s="62"/>
      <c r="H3" s="62"/>
    </row>
    <row r="4" spans="1:8" s="3" customFormat="1" ht="19" thickBot="1" x14ac:dyDescent="0.4">
      <c r="A4" s="15"/>
      <c r="B4" s="30"/>
      <c r="C4" s="15"/>
      <c r="D4" s="15"/>
      <c r="E4" s="15"/>
      <c r="F4" s="15"/>
      <c r="G4" s="15"/>
      <c r="H4" s="15"/>
    </row>
    <row r="5" spans="1:8" s="9" customFormat="1" ht="60" customHeight="1" thickBot="1" x14ac:dyDescent="0.4">
      <c r="A5" s="18" t="s">
        <v>12</v>
      </c>
      <c r="B5" s="31" t="s">
        <v>13</v>
      </c>
      <c r="C5" s="19" t="s">
        <v>14</v>
      </c>
      <c r="D5" s="40" t="s">
        <v>21</v>
      </c>
      <c r="E5" s="20" t="s">
        <v>3</v>
      </c>
      <c r="F5" s="20" t="s">
        <v>4</v>
      </c>
      <c r="G5" s="21" t="s">
        <v>1</v>
      </c>
      <c r="H5" s="22" t="s">
        <v>2</v>
      </c>
    </row>
    <row r="6" spans="1:8" s="9" customFormat="1" ht="15" customHeight="1" x14ac:dyDescent="0.35">
      <c r="A6" s="37">
        <v>1</v>
      </c>
      <c r="B6" s="43">
        <v>6</v>
      </c>
      <c r="C6" s="43" t="s">
        <v>17</v>
      </c>
      <c r="D6" s="44" t="s">
        <v>27</v>
      </c>
      <c r="E6" s="51"/>
      <c r="F6" s="47"/>
      <c r="G6" s="14" t="s">
        <v>11</v>
      </c>
      <c r="H6" s="16" t="e">
        <f t="shared" ref="H6:H13" si="0">B6*G6</f>
        <v>#VALUE!</v>
      </c>
    </row>
    <row r="7" spans="1:8" x14ac:dyDescent="0.35">
      <c r="A7" s="50">
        <v>2</v>
      </c>
      <c r="B7" s="43">
        <v>6</v>
      </c>
      <c r="C7" s="43" t="s">
        <v>17</v>
      </c>
      <c r="D7" s="45" t="s">
        <v>28</v>
      </c>
      <c r="E7" s="47"/>
      <c r="F7" s="47"/>
      <c r="G7" s="2" t="s">
        <v>11</v>
      </c>
      <c r="H7" s="17" t="e">
        <f t="shared" si="0"/>
        <v>#VALUE!</v>
      </c>
    </row>
    <row r="8" spans="1:8" x14ac:dyDescent="0.35">
      <c r="A8" s="50">
        <v>3</v>
      </c>
      <c r="B8" s="43">
        <v>6</v>
      </c>
      <c r="C8" s="43" t="s">
        <v>17</v>
      </c>
      <c r="D8" s="45" t="s">
        <v>29</v>
      </c>
      <c r="E8" s="47"/>
      <c r="F8" s="47"/>
      <c r="G8" s="2" t="s">
        <v>11</v>
      </c>
      <c r="H8" s="17" t="e">
        <f t="shared" si="0"/>
        <v>#VALUE!</v>
      </c>
    </row>
    <row r="9" spans="1:8" x14ac:dyDescent="0.35">
      <c r="A9" s="50">
        <v>4</v>
      </c>
      <c r="B9" s="43">
        <v>100</v>
      </c>
      <c r="C9" s="43" t="s">
        <v>17</v>
      </c>
      <c r="D9" s="45" t="s">
        <v>30</v>
      </c>
      <c r="E9" s="47"/>
      <c r="F9" s="47"/>
      <c r="G9" s="2" t="s">
        <v>11</v>
      </c>
      <c r="H9" s="17" t="e">
        <f t="shared" si="0"/>
        <v>#VALUE!</v>
      </c>
    </row>
    <row r="10" spans="1:8" x14ac:dyDescent="0.35">
      <c r="A10" s="50">
        <v>5</v>
      </c>
      <c r="B10" s="43">
        <v>16</v>
      </c>
      <c r="C10" s="43" t="s">
        <v>17</v>
      </c>
      <c r="D10" s="45" t="s">
        <v>31</v>
      </c>
      <c r="E10" s="47"/>
      <c r="F10" s="47"/>
      <c r="G10" s="2" t="s">
        <v>11</v>
      </c>
      <c r="H10" s="17" t="e">
        <f t="shared" si="0"/>
        <v>#VALUE!</v>
      </c>
    </row>
    <row r="11" spans="1:8" x14ac:dyDescent="0.35">
      <c r="A11" s="50">
        <v>6</v>
      </c>
      <c r="B11" s="43">
        <v>10</v>
      </c>
      <c r="C11" s="43" t="s">
        <v>17</v>
      </c>
      <c r="D11" s="45" t="s">
        <v>32</v>
      </c>
      <c r="E11" s="47"/>
      <c r="F11" s="47"/>
      <c r="G11" s="2" t="s">
        <v>11</v>
      </c>
      <c r="H11" s="17" t="e">
        <f t="shared" si="0"/>
        <v>#VALUE!</v>
      </c>
    </row>
    <row r="12" spans="1:8" x14ac:dyDescent="0.35">
      <c r="A12" s="50">
        <v>7</v>
      </c>
      <c r="B12" s="43">
        <v>10</v>
      </c>
      <c r="C12" s="43" t="s">
        <v>17</v>
      </c>
      <c r="D12" s="45" t="s">
        <v>33</v>
      </c>
      <c r="E12" s="47"/>
      <c r="F12" s="47"/>
      <c r="G12" s="2" t="s">
        <v>11</v>
      </c>
      <c r="H12" s="17" t="e">
        <f t="shared" si="0"/>
        <v>#VALUE!</v>
      </c>
    </row>
    <row r="13" spans="1:8" x14ac:dyDescent="0.35">
      <c r="A13" s="50">
        <v>8</v>
      </c>
      <c r="B13" s="43">
        <v>50</v>
      </c>
      <c r="C13" s="43" t="s">
        <v>17</v>
      </c>
      <c r="D13" s="45" t="s">
        <v>34</v>
      </c>
      <c r="E13" s="47"/>
      <c r="F13" s="47"/>
      <c r="G13" s="2" t="s">
        <v>11</v>
      </c>
      <c r="H13" s="17" t="e">
        <f t="shared" si="0"/>
        <v>#VALUE!</v>
      </c>
    </row>
    <row r="14" spans="1:8" x14ac:dyDescent="0.35">
      <c r="A14" s="50">
        <v>9</v>
      </c>
      <c r="B14" s="75">
        <v>50</v>
      </c>
      <c r="C14" s="43" t="s">
        <v>17</v>
      </c>
      <c r="D14" s="45" t="s">
        <v>35</v>
      </c>
      <c r="E14" s="47"/>
      <c r="F14" s="47"/>
      <c r="G14" s="2" t="s">
        <v>11</v>
      </c>
      <c r="H14" s="17" t="e">
        <f t="shared" ref="H14:H20" si="1">B14*G14</f>
        <v>#VALUE!</v>
      </c>
    </row>
    <row r="15" spans="1:8" x14ac:dyDescent="0.35">
      <c r="A15" s="50">
        <v>10</v>
      </c>
      <c r="B15" s="43">
        <v>6</v>
      </c>
      <c r="C15" s="43" t="s">
        <v>17</v>
      </c>
      <c r="D15" s="52" t="s">
        <v>36</v>
      </c>
      <c r="E15" s="47"/>
      <c r="F15" s="47"/>
      <c r="G15" s="2" t="s">
        <v>11</v>
      </c>
      <c r="H15" s="17" t="e">
        <f t="shared" si="1"/>
        <v>#VALUE!</v>
      </c>
    </row>
    <row r="16" spans="1:8" x14ac:dyDescent="0.35">
      <c r="A16" s="50">
        <v>11</v>
      </c>
      <c r="B16" s="43">
        <v>4</v>
      </c>
      <c r="C16" s="43" t="s">
        <v>17</v>
      </c>
      <c r="D16" s="53" t="s">
        <v>37</v>
      </c>
      <c r="E16" s="47"/>
      <c r="F16" s="47"/>
      <c r="G16" s="2" t="s">
        <v>11</v>
      </c>
      <c r="H16" s="17" t="e">
        <f t="shared" si="1"/>
        <v>#VALUE!</v>
      </c>
    </row>
    <row r="17" spans="1:8" x14ac:dyDescent="0.35">
      <c r="A17" s="50">
        <v>12</v>
      </c>
      <c r="B17" s="43">
        <v>10</v>
      </c>
      <c r="C17" s="43" t="s">
        <v>17</v>
      </c>
      <c r="D17" s="54" t="s">
        <v>38</v>
      </c>
      <c r="E17" s="47"/>
      <c r="F17" s="47"/>
      <c r="G17" s="2" t="s">
        <v>11</v>
      </c>
      <c r="H17" s="17" t="e">
        <f t="shared" si="1"/>
        <v>#VALUE!</v>
      </c>
    </row>
    <row r="18" spans="1:8" x14ac:dyDescent="0.35">
      <c r="A18" s="50">
        <v>13</v>
      </c>
      <c r="B18" s="43">
        <v>6</v>
      </c>
      <c r="C18" s="43" t="s">
        <v>17</v>
      </c>
      <c r="D18" s="45" t="s">
        <v>39</v>
      </c>
      <c r="E18" s="47"/>
      <c r="F18" s="47"/>
      <c r="G18" s="2" t="s">
        <v>11</v>
      </c>
      <c r="H18" s="17" t="e">
        <f t="shared" si="1"/>
        <v>#VALUE!</v>
      </c>
    </row>
    <row r="19" spans="1:8" x14ac:dyDescent="0.35">
      <c r="A19" s="50">
        <v>14</v>
      </c>
      <c r="B19" s="43">
        <v>20</v>
      </c>
      <c r="C19" s="43" t="s">
        <v>17</v>
      </c>
      <c r="D19" s="45" t="s">
        <v>40</v>
      </c>
      <c r="E19" s="47"/>
      <c r="F19" s="47"/>
      <c r="G19" s="2" t="s">
        <v>11</v>
      </c>
      <c r="H19" s="17" t="e">
        <f t="shared" si="1"/>
        <v>#VALUE!</v>
      </c>
    </row>
    <row r="20" spans="1:8" x14ac:dyDescent="0.35">
      <c r="A20" s="50">
        <v>15</v>
      </c>
      <c r="B20" s="43">
        <v>6</v>
      </c>
      <c r="C20" s="43" t="s">
        <v>17</v>
      </c>
      <c r="D20" s="45" t="s">
        <v>41</v>
      </c>
      <c r="E20" s="47"/>
      <c r="F20" s="47"/>
      <c r="G20" s="2" t="s">
        <v>11</v>
      </c>
      <c r="H20" s="17" t="e">
        <f t="shared" si="1"/>
        <v>#VALUE!</v>
      </c>
    </row>
    <row r="21" spans="1:8" x14ac:dyDescent="0.35">
      <c r="A21" s="50">
        <v>16</v>
      </c>
      <c r="B21" s="43">
        <v>5</v>
      </c>
      <c r="C21" s="43" t="s">
        <v>17</v>
      </c>
      <c r="D21" s="45" t="s">
        <v>42</v>
      </c>
      <c r="E21" s="47"/>
      <c r="F21" s="47"/>
      <c r="G21" s="2" t="s">
        <v>11</v>
      </c>
      <c r="H21" s="17" t="e">
        <f t="shared" ref="H21:H22" si="2">B21*G21</f>
        <v>#VALUE!</v>
      </c>
    </row>
    <row r="22" spans="1:8" ht="15" thickBot="1" x14ac:dyDescent="0.4">
      <c r="A22" s="50">
        <v>17</v>
      </c>
      <c r="B22" s="43">
        <v>5</v>
      </c>
      <c r="C22" s="43" t="s">
        <v>17</v>
      </c>
      <c r="D22" s="52" t="s">
        <v>43</v>
      </c>
      <c r="E22" s="47"/>
      <c r="F22" s="47"/>
      <c r="G22" s="2" t="s">
        <v>11</v>
      </c>
      <c r="H22" s="17" t="e">
        <f t="shared" si="2"/>
        <v>#VALUE!</v>
      </c>
    </row>
    <row r="23" spans="1:8" ht="19" thickBot="1" x14ac:dyDescent="0.4">
      <c r="A23" s="35"/>
      <c r="B23" s="32"/>
      <c r="C23" s="36"/>
      <c r="D23" s="41" t="s">
        <v>20</v>
      </c>
      <c r="E23" s="57">
        <f>SUM(F6:F22)</f>
        <v>0</v>
      </c>
      <c r="F23" s="57"/>
      <c r="G23" s="57" t="e">
        <f>SUM(H6:H22)</f>
        <v>#VALUE!</v>
      </c>
      <c r="H23" s="58"/>
    </row>
    <row r="24" spans="1:8" ht="18.5" x14ac:dyDescent="0.35">
      <c r="A24" s="10"/>
      <c r="B24" s="33"/>
      <c r="C24" s="11"/>
      <c r="D24" s="12"/>
      <c r="E24" s="13"/>
      <c r="F24" s="13"/>
      <c r="G24" s="13"/>
      <c r="H24" s="13"/>
    </row>
    <row r="25" spans="1:8" s="9" customFormat="1" ht="15" customHeight="1" x14ac:dyDescent="0.35">
      <c r="A25" s="10"/>
      <c r="B25" s="33"/>
      <c r="C25" s="11"/>
      <c r="D25" s="12"/>
      <c r="E25" s="13"/>
      <c r="F25" s="13"/>
      <c r="G25" s="13"/>
      <c r="H25" s="13"/>
    </row>
    <row r="26" spans="1:8" ht="19" thickBot="1" x14ac:dyDescent="0.4">
      <c r="A26" s="10"/>
      <c r="B26" s="33"/>
      <c r="C26" s="11"/>
      <c r="D26" s="12"/>
      <c r="E26" s="13"/>
      <c r="F26" s="13"/>
      <c r="G26" s="13"/>
      <c r="H26" s="13"/>
    </row>
    <row r="27" spans="1:8" ht="65.150000000000006" customHeight="1" thickBot="1" x14ac:dyDescent="0.4">
      <c r="A27" s="18" t="s">
        <v>12</v>
      </c>
      <c r="B27" s="31" t="s">
        <v>13</v>
      </c>
      <c r="C27" s="19" t="s">
        <v>14</v>
      </c>
      <c r="D27" s="39" t="s">
        <v>16</v>
      </c>
      <c r="E27" s="20" t="s">
        <v>3</v>
      </c>
      <c r="F27" s="20" t="s">
        <v>4</v>
      </c>
      <c r="G27" s="21" t="s">
        <v>1</v>
      </c>
      <c r="H27" s="22" t="s">
        <v>2</v>
      </c>
    </row>
    <row r="28" spans="1:8" x14ac:dyDescent="0.35">
      <c r="A28" s="49">
        <v>1</v>
      </c>
      <c r="B28" s="65">
        <v>10</v>
      </c>
      <c r="C28" s="66" t="s">
        <v>17</v>
      </c>
      <c r="D28" s="67" t="s">
        <v>22</v>
      </c>
      <c r="E28" s="46">
        <v>43</v>
      </c>
      <c r="F28" s="46">
        <f t="shared" ref="F28" si="3">SUM(E28*B28)</f>
        <v>430</v>
      </c>
      <c r="G28" s="14" t="s">
        <v>11</v>
      </c>
      <c r="H28" s="16" t="e">
        <f t="shared" ref="H28" si="4">B28*G28</f>
        <v>#VALUE!</v>
      </c>
    </row>
    <row r="29" spans="1:8" x14ac:dyDescent="0.35">
      <c r="A29" s="50">
        <v>2</v>
      </c>
      <c r="B29" s="48">
        <v>30</v>
      </c>
      <c r="C29" s="42" t="s">
        <v>17</v>
      </c>
      <c r="D29" s="64" t="s">
        <v>23</v>
      </c>
      <c r="E29" s="47">
        <v>28</v>
      </c>
      <c r="F29" s="47">
        <f t="shared" ref="F29:F32" si="5">SUM(E29*B29)</f>
        <v>840</v>
      </c>
      <c r="G29" s="2" t="s">
        <v>11</v>
      </c>
      <c r="H29" s="17" t="e">
        <f t="shared" ref="H29:H32" si="6">B29*G29</f>
        <v>#VALUE!</v>
      </c>
    </row>
    <row r="30" spans="1:8" x14ac:dyDescent="0.35">
      <c r="A30" s="50">
        <v>3</v>
      </c>
      <c r="B30" s="48">
        <v>30</v>
      </c>
      <c r="C30" s="42" t="s">
        <v>17</v>
      </c>
      <c r="D30" s="64" t="s">
        <v>24</v>
      </c>
      <c r="E30" s="47">
        <v>115</v>
      </c>
      <c r="F30" s="47">
        <f t="shared" si="5"/>
        <v>3450</v>
      </c>
      <c r="G30" s="2" t="s">
        <v>11</v>
      </c>
      <c r="H30" s="17" t="e">
        <f t="shared" si="6"/>
        <v>#VALUE!</v>
      </c>
    </row>
    <row r="31" spans="1:8" x14ac:dyDescent="0.35">
      <c r="A31" s="50">
        <v>4</v>
      </c>
      <c r="B31" s="48">
        <v>10</v>
      </c>
      <c r="C31" s="42" t="s">
        <v>17</v>
      </c>
      <c r="D31" s="64" t="s">
        <v>25</v>
      </c>
      <c r="E31" s="47">
        <v>23</v>
      </c>
      <c r="F31" s="47">
        <f t="shared" si="5"/>
        <v>230</v>
      </c>
      <c r="G31" s="2" t="s">
        <v>11</v>
      </c>
      <c r="H31" s="17" t="e">
        <f t="shared" si="6"/>
        <v>#VALUE!</v>
      </c>
    </row>
    <row r="32" spans="1:8" ht="15" thickBot="1" x14ac:dyDescent="0.4">
      <c r="A32" s="68">
        <v>5</v>
      </c>
      <c r="B32" s="69">
        <v>10</v>
      </c>
      <c r="C32" s="70" t="s">
        <v>17</v>
      </c>
      <c r="D32" s="71" t="s">
        <v>26</v>
      </c>
      <c r="E32" s="72">
        <v>14.77</v>
      </c>
      <c r="F32" s="72">
        <f t="shared" si="5"/>
        <v>147.69999999999999</v>
      </c>
      <c r="G32" s="73" t="s">
        <v>11</v>
      </c>
      <c r="H32" s="74" t="e">
        <f t="shared" si="6"/>
        <v>#VALUE!</v>
      </c>
    </row>
    <row r="33" spans="1:8" ht="19" thickBot="1" x14ac:dyDescent="0.4">
      <c r="A33" s="27"/>
      <c r="B33" s="32"/>
      <c r="C33" s="28"/>
      <c r="D33" s="38" t="s">
        <v>18</v>
      </c>
      <c r="E33" s="59">
        <f>SUM(F28:F32)</f>
        <v>5097.7</v>
      </c>
      <c r="F33" s="57"/>
      <c r="G33" s="57" t="e">
        <f>SUM(H28:H32)</f>
        <v>#VALUE!</v>
      </c>
      <c r="H33" s="58"/>
    </row>
    <row r="34" spans="1:8" ht="19" thickBot="1" x14ac:dyDescent="0.4">
      <c r="A34" s="27"/>
      <c r="B34" s="32"/>
      <c r="C34" s="28"/>
      <c r="D34" s="29" t="s">
        <v>5</v>
      </c>
      <c r="E34" s="59"/>
      <c r="F34" s="57"/>
      <c r="G34" s="57" t="e">
        <f>G23+G33</f>
        <v>#VALUE!</v>
      </c>
      <c r="H34" s="58"/>
    </row>
    <row r="35" spans="1:8" ht="18.5" x14ac:dyDescent="0.35">
      <c r="A35" s="23"/>
      <c r="B35" s="34"/>
      <c r="C35" s="24"/>
      <c r="D35" s="25"/>
      <c r="E35" s="26"/>
      <c r="F35" s="26"/>
      <c r="G35" s="26"/>
      <c r="H35" s="26"/>
    </row>
    <row r="36" spans="1:8" x14ac:dyDescent="0.35">
      <c r="A36" s="61" t="s">
        <v>15</v>
      </c>
      <c r="B36" s="61"/>
      <c r="C36" s="61"/>
      <c r="D36" s="61"/>
      <c r="E36" s="61"/>
      <c r="F36" s="61"/>
      <c r="G36" s="61"/>
      <c r="H36" s="61"/>
    </row>
    <row r="37" spans="1:8" x14ac:dyDescent="0.35">
      <c r="A37" s="5"/>
    </row>
    <row r="38" spans="1:8" x14ac:dyDescent="0.35">
      <c r="A38" s="7" t="s">
        <v>0</v>
      </c>
      <c r="B38" s="60" t="s">
        <v>8</v>
      </c>
      <c r="C38" s="60"/>
      <c r="D38" s="60"/>
      <c r="G38" s="8" t="s">
        <v>7</v>
      </c>
    </row>
    <row r="45" spans="1:8" x14ac:dyDescent="0.35">
      <c r="D45" s="56" t="s">
        <v>6</v>
      </c>
      <c r="E45" s="56"/>
      <c r="F45" s="56"/>
      <c r="G45" s="56"/>
      <c r="H45" s="56"/>
    </row>
    <row r="46" spans="1:8" x14ac:dyDescent="0.35">
      <c r="D46" s="55" t="s">
        <v>9</v>
      </c>
      <c r="E46" s="55"/>
      <c r="F46" s="55"/>
      <c r="G46" s="55"/>
      <c r="H46" s="55"/>
    </row>
    <row r="47" spans="1:8" x14ac:dyDescent="0.35">
      <c r="D47" s="55" t="s">
        <v>10</v>
      </c>
      <c r="E47" s="55"/>
      <c r="F47" s="55"/>
      <c r="G47" s="55"/>
      <c r="H47" s="55"/>
    </row>
    <row r="1041368" spans="1:8" x14ac:dyDescent="0.35">
      <c r="A1041368" s="1"/>
      <c r="C1041368" s="1"/>
      <c r="E1041368" s="1"/>
      <c r="F1041368" s="6">
        <f>SUM(F2:F1041367)</f>
        <v>5097.7</v>
      </c>
      <c r="G1041368" s="1"/>
      <c r="H1041368" s="1"/>
    </row>
  </sheetData>
  <sheetProtection selectLockedCells="1"/>
  <mergeCells count="13">
    <mergeCell ref="A2:H2"/>
    <mergeCell ref="A3:H3"/>
    <mergeCell ref="E33:F33"/>
    <mergeCell ref="G33:H33"/>
    <mergeCell ref="E34:F34"/>
    <mergeCell ref="G34:H34"/>
    <mergeCell ref="D47:H47"/>
    <mergeCell ref="D45:H45"/>
    <mergeCell ref="D46:H46"/>
    <mergeCell ref="E23:F23"/>
    <mergeCell ref="G23:H23"/>
    <mergeCell ref="B38:D38"/>
    <mergeCell ref="A36:H36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