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1490" yWindow="1490" windowWidth="28790" windowHeight="15470" activeTab="0"/>
  </bookViews>
  <sheets>
    <sheet name="instalatersky" sheetId="2" r:id="rId1"/>
  </sheets>
  <definedNames>
    <definedName name="_xlnm.Print_Area" localSheetId="0">'instalatersky'!$A$2:$H$48</definedName>
  </definedNames>
  <calcPr calcId="191029"/>
</workbook>
</file>

<file path=xl/sharedStrings.xml><?xml version="1.0" encoding="utf-8"?>
<sst xmlns="http://schemas.openxmlformats.org/spreadsheetml/2006/main" count="97" uniqueCount="48">
  <si>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</si>
  <si>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</si>
  <si>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</si>
  <si>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</si>
  <si>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</si>
  <si>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</si>
  <si>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</si>
  <si>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</si>
  <si>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</si>
  <si>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</si>
  <si>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</si>
  <si>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</si>
  <si>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</si>
  <si>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</si>
  <si>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</si>
  <si>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</si>
  <si>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</si>
  <si>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</si>
  <si>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</si>
  <si>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</si>
  <si>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</si>
  <si>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</si>
  <si>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</si>
  <si>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Dodávka do skladu údržby 976, místnost D009, na ulici 17. listopadu 15, Ostrava-Poruba, převezme Renáta Polanská, telefon +420597323344</t>
  </si>
  <si>
    <t>Dodávka instalatérského materiálu 2/2023</t>
  </si>
  <si>
    <t>oběhové čerpadlo Grundgos, typ UPS 32-80/180, 230V, 50 Hz, IP 44, TF 110, PC:1148</t>
  </si>
  <si>
    <t>magnetický plovákový spínač hladiny IMN 50 NYH/IMN 50 PPH</t>
  </si>
  <si>
    <r>
      <t>ANTIVÁPENNÝ ÚSPORNÝ PERLÁTOR TERLA S</t>
    </r>
    <r>
      <rPr>
        <sz val="11"/>
        <color rgb="FFFF0000"/>
        <rFont val="Calibri"/>
        <family val="2"/>
        <scheme val="minor"/>
      </rPr>
      <t xml:space="preserve"> VNITŘNÍM </t>
    </r>
    <r>
      <rPr>
        <sz val="11"/>
        <color theme="1"/>
        <rFont val="Calibri"/>
        <family val="2"/>
        <scheme val="minor"/>
      </rPr>
      <t>ZÁVITEM</t>
    </r>
  </si>
  <si>
    <t>KS</t>
  </si>
  <si>
    <t>Splachovačka  T2454    na provázek</t>
  </si>
  <si>
    <t>Baterie Iris 92007</t>
  </si>
  <si>
    <t>Vypouštěcí ventil Jika 822023600  H8913610000001</t>
  </si>
  <si>
    <t>HT trubka 110/250</t>
  </si>
  <si>
    <t>Baterie metalia 55091.0 CR dřez stojanková</t>
  </si>
  <si>
    <t>Baterie metalie 55001/1.0. umyvadlová stojánková</t>
  </si>
  <si>
    <t>WC přípojový kus 100/250</t>
  </si>
  <si>
    <t xml:space="preserve">Splachovačka koleno </t>
  </si>
  <si>
    <t>Přesuvka HT/40</t>
  </si>
  <si>
    <t>výpusť umyvadlová klik klak chrom 84408</t>
  </si>
  <si>
    <t xml:space="preserve">Hadice sprchy KM150 kovová </t>
  </si>
  <si>
    <t>Ks</t>
  </si>
  <si>
    <t>Sprchová koncovka chrom SC.S318</t>
  </si>
  <si>
    <t>ventil rohový s filtrem 3/8x1/2" Ferro</t>
  </si>
  <si>
    <t>třmen DSK 1" gebo</t>
  </si>
  <si>
    <t>Nátrubek PPR32</t>
  </si>
  <si>
    <t xml:space="preserve">ka </t>
  </si>
  <si>
    <t>Ventil vypouštěcí T-2450/I</t>
  </si>
  <si>
    <t xml:space="preserve">Tlačítko STOP WC TE-4543P/I-12, SLOVARM, chrom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</si>
</sst>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 tint="0.04998999834060669"/>
      <name val="Calibri"/>
      <family val="2"/>
    </font>
    <font>
      <sz val="11"/>
      <color rgb="FF2E2E2E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" fontId="13" fillId="0" borderId="11" xfId="0" applyNumberFormat="1" applyFont="1" applyFill="1" applyBorder="1" applyAlignment="1" applyProtection="1">
      <alignment horizontal="right" vertical="center"/>
      <protection/>
    </xf>
    <xf numFmtId="164" fontId="13" fillId="2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>
      <alignment horizontal="right" vertical="center"/>
    </xf>
    <xf numFmtId="1" fontId="13" fillId="0" borderId="12" xfId="0" applyNumberFormat="1" applyFont="1" applyFill="1" applyBorder="1" applyAlignment="1" applyProtection="1">
      <alignment horizontal="right" vertical="center"/>
      <protection/>
    </xf>
    <xf numFmtId="164" fontId="13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Border="1" applyAlignment="1">
      <alignment horizontal="right" vertical="center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164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" xfId="0" applyNumberFormat="1" applyFont="1" applyBorder="1" applyAlignment="1" applyProtection="1">
      <alignment horizontal="right" vertical="top"/>
      <protection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top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2" xfId="0" applyNumberFormat="1" applyFont="1" applyBorder="1"/>
    <xf numFmtId="164" fontId="2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4" fontId="2" fillId="4" borderId="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164" fontId="6" fillId="0" borderId="6" xfId="0" applyNumberFormat="1" applyFont="1" applyFill="1" applyBorder="1" applyAlignment="1" applyProtection="1">
      <alignment horizontal="right" vertical="center"/>
      <protection/>
    </xf>
    <xf numFmtId="164" fontId="6" fillId="0" borderId="7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16" fillId="4" borderId="1" xfId="0" applyFont="1" applyFill="1" applyBorder="1" applyAlignment="1" applyProtection="1">
      <alignment horizontal="left" vertical="center"/>
      <protection/>
    </xf>
    <xf numFmtId="0" fontId="15" fillId="4" borderId="1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68"/>
  <sheetViews>
    <sheetView tabSelected="1" zoomScale="70" zoomScaleNormal="70" workbookViewId="0" topLeftCell="A1">
      <selection activeCell="H32" sqref="H32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1.57421875" style="1" customWidth="1"/>
    <col min="5" max="5" width="16.00390625" style="6" hidden="1" customWidth="1"/>
    <col min="6" max="6" width="0.2890625" style="6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62" t="s">
        <v>19</v>
      </c>
      <c r="B2" s="62"/>
      <c r="C2" s="62"/>
      <c r="D2" s="62"/>
      <c r="E2" s="62"/>
      <c r="F2" s="62"/>
      <c r="G2" s="62"/>
      <c r="H2" s="62"/>
    </row>
    <row r="3" spans="1:8" s="3" customFormat="1" ht="18.5">
      <c r="A3" s="63" t="s">
        <v>24</v>
      </c>
      <c r="B3" s="62"/>
      <c r="C3" s="62"/>
      <c r="D3" s="62"/>
      <c r="E3" s="62"/>
      <c r="F3" s="62"/>
      <c r="G3" s="62"/>
      <c r="H3" s="62"/>
    </row>
    <row r="4" spans="1:8" s="3" customFormat="1" ht="19" thickBot="1">
      <c r="A4" s="15"/>
      <c r="B4" s="30"/>
      <c r="C4" s="15"/>
      <c r="D4" s="15"/>
      <c r="E4" s="15"/>
      <c r="F4" s="15"/>
      <c r="G4" s="15"/>
      <c r="H4" s="15"/>
    </row>
    <row r="5" spans="1:8" s="9" customFormat="1" ht="60" customHeight="1" thickBot="1">
      <c r="A5" s="18" t="s">
        <v>12</v>
      </c>
      <c r="B5" s="31" t="s">
        <v>13</v>
      </c>
      <c r="C5" s="19" t="s">
        <v>14</v>
      </c>
      <c r="D5" s="46" t="s">
        <v>23</v>
      </c>
      <c r="E5" s="20" t="s">
        <v>3</v>
      </c>
      <c r="F5" s="20" t="s">
        <v>4</v>
      </c>
      <c r="G5" s="21" t="s">
        <v>1</v>
      </c>
      <c r="H5" s="22" t="s">
        <v>2</v>
      </c>
    </row>
    <row r="6" spans="1:8" s="9" customFormat="1" ht="15" customHeight="1">
      <c r="A6" s="37">
        <v>1</v>
      </c>
      <c r="B6" s="53">
        <v>50</v>
      </c>
      <c r="C6" s="53" t="s">
        <v>17</v>
      </c>
      <c r="D6" s="54" t="s">
        <v>27</v>
      </c>
      <c r="E6" s="61"/>
      <c r="F6" s="57">
        <f aca="true" t="shared" si="0" ref="F6:F13">SUM(E6*B6)</f>
        <v>0</v>
      </c>
      <c r="G6" s="14" t="s">
        <v>11</v>
      </c>
      <c r="H6" s="16" t="e">
        <f aca="true" t="shared" si="1" ref="H6:H13">B6*G6</f>
        <v>#VALUE!</v>
      </c>
    </row>
    <row r="7" spans="1:8" ht="15">
      <c r="A7" s="60">
        <v>2</v>
      </c>
      <c r="B7" s="53">
        <v>5</v>
      </c>
      <c r="C7" s="53" t="s">
        <v>28</v>
      </c>
      <c r="D7" s="54" t="s">
        <v>29</v>
      </c>
      <c r="E7" s="57"/>
      <c r="F7" s="57">
        <f t="shared" si="0"/>
        <v>0</v>
      </c>
      <c r="G7" s="2" t="s">
        <v>11</v>
      </c>
      <c r="H7" s="17" t="e">
        <f t="shared" si="1"/>
        <v>#VALUE!</v>
      </c>
    </row>
    <row r="8" spans="1:8" ht="15">
      <c r="A8" s="60">
        <v>3</v>
      </c>
      <c r="B8" s="53">
        <v>2</v>
      </c>
      <c r="C8" s="53" t="s">
        <v>17</v>
      </c>
      <c r="D8" s="55" t="s">
        <v>30</v>
      </c>
      <c r="E8" s="57"/>
      <c r="F8" s="57">
        <f t="shared" si="0"/>
        <v>0</v>
      </c>
      <c r="G8" s="2" t="s">
        <v>11</v>
      </c>
      <c r="H8" s="17" t="e">
        <f t="shared" si="1"/>
        <v>#VALUE!</v>
      </c>
    </row>
    <row r="9" spans="1:8" ht="15">
      <c r="A9" s="60">
        <v>4</v>
      </c>
      <c r="B9" s="53">
        <v>3</v>
      </c>
      <c r="C9" s="53" t="s">
        <v>17</v>
      </c>
      <c r="D9" s="55" t="s">
        <v>31</v>
      </c>
      <c r="E9" s="57"/>
      <c r="F9" s="57">
        <f t="shared" si="0"/>
        <v>0</v>
      </c>
      <c r="G9" s="2" t="s">
        <v>11</v>
      </c>
      <c r="H9" s="17" t="e">
        <f t="shared" si="1"/>
        <v>#VALUE!</v>
      </c>
    </row>
    <row r="10" spans="1:8" ht="15">
      <c r="A10" s="60">
        <v>5</v>
      </c>
      <c r="B10" s="53">
        <v>2</v>
      </c>
      <c r="C10" s="53" t="s">
        <v>17</v>
      </c>
      <c r="D10" s="55" t="s">
        <v>32</v>
      </c>
      <c r="E10" s="57"/>
      <c r="F10" s="57">
        <f t="shared" si="0"/>
        <v>0</v>
      </c>
      <c r="G10" s="2" t="s">
        <v>11</v>
      </c>
      <c r="H10" s="17" t="e">
        <f t="shared" si="1"/>
        <v>#VALUE!</v>
      </c>
    </row>
    <row r="11" spans="1:8" ht="15">
      <c r="A11" s="60">
        <v>6</v>
      </c>
      <c r="B11" s="53">
        <v>7</v>
      </c>
      <c r="C11" s="53" t="s">
        <v>17</v>
      </c>
      <c r="D11" s="55" t="s">
        <v>33</v>
      </c>
      <c r="E11" s="57"/>
      <c r="F11" s="57">
        <f t="shared" si="0"/>
        <v>0</v>
      </c>
      <c r="G11" s="2" t="s">
        <v>11</v>
      </c>
      <c r="H11" s="17" t="e">
        <f t="shared" si="1"/>
        <v>#VALUE!</v>
      </c>
    </row>
    <row r="12" spans="1:8" ht="15">
      <c r="A12" s="60">
        <v>7</v>
      </c>
      <c r="B12" s="53">
        <v>6</v>
      </c>
      <c r="C12" s="53" t="s">
        <v>17</v>
      </c>
      <c r="D12" s="55" t="s">
        <v>34</v>
      </c>
      <c r="E12" s="57"/>
      <c r="F12" s="57">
        <f t="shared" si="0"/>
        <v>0</v>
      </c>
      <c r="G12" s="2" t="s">
        <v>11</v>
      </c>
      <c r="H12" s="17" t="e">
        <f t="shared" si="1"/>
        <v>#VALUE!</v>
      </c>
    </row>
    <row r="13" spans="1:8" ht="15">
      <c r="A13" s="60">
        <v>8</v>
      </c>
      <c r="B13" s="53">
        <v>2</v>
      </c>
      <c r="C13" s="53" t="s">
        <v>17</v>
      </c>
      <c r="D13" s="55" t="s">
        <v>35</v>
      </c>
      <c r="E13" s="57"/>
      <c r="F13" s="57">
        <f t="shared" si="0"/>
        <v>0</v>
      </c>
      <c r="G13" s="2" t="s">
        <v>11</v>
      </c>
      <c r="H13" s="17" t="e">
        <f t="shared" si="1"/>
        <v>#VALUE!</v>
      </c>
    </row>
    <row r="14" spans="1:8" ht="15">
      <c r="A14" s="60">
        <v>9</v>
      </c>
      <c r="B14" s="53">
        <v>2</v>
      </c>
      <c r="C14" s="53" t="s">
        <v>17</v>
      </c>
      <c r="D14" s="55" t="s">
        <v>36</v>
      </c>
      <c r="E14" s="57"/>
      <c r="F14" s="57">
        <f aca="true" t="shared" si="2" ref="F14:F20">SUM(E14*B14)</f>
        <v>0</v>
      </c>
      <c r="G14" s="2" t="s">
        <v>11</v>
      </c>
      <c r="H14" s="17" t="e">
        <f aca="true" t="shared" si="3" ref="H14:H20">B14*G14</f>
        <v>#VALUE!</v>
      </c>
    </row>
    <row r="15" spans="1:8" ht="15">
      <c r="A15" s="60">
        <v>10</v>
      </c>
      <c r="B15" s="53">
        <v>3</v>
      </c>
      <c r="C15" s="53" t="s">
        <v>17</v>
      </c>
      <c r="D15" s="55" t="s">
        <v>37</v>
      </c>
      <c r="E15" s="57"/>
      <c r="F15" s="57">
        <f t="shared" si="2"/>
        <v>0</v>
      </c>
      <c r="G15" s="2" t="s">
        <v>11</v>
      </c>
      <c r="H15" s="17" t="e">
        <f t="shared" si="3"/>
        <v>#VALUE!</v>
      </c>
    </row>
    <row r="16" spans="1:8" ht="15">
      <c r="A16" s="60">
        <v>11</v>
      </c>
      <c r="B16" s="53">
        <v>2</v>
      </c>
      <c r="C16" s="53" t="s">
        <v>17</v>
      </c>
      <c r="D16" s="71" t="s">
        <v>38</v>
      </c>
      <c r="E16" s="57"/>
      <c r="F16" s="57">
        <f t="shared" si="2"/>
        <v>0</v>
      </c>
      <c r="G16" s="2" t="s">
        <v>11</v>
      </c>
      <c r="H16" s="17" t="e">
        <f t="shared" si="3"/>
        <v>#VALUE!</v>
      </c>
    </row>
    <row r="17" spans="1:8" ht="15">
      <c r="A17" s="60">
        <v>12</v>
      </c>
      <c r="B17" s="53">
        <v>10</v>
      </c>
      <c r="C17" s="53" t="s">
        <v>17</v>
      </c>
      <c r="D17" s="72" t="s">
        <v>39</v>
      </c>
      <c r="E17" s="57"/>
      <c r="F17" s="57">
        <f t="shared" si="2"/>
        <v>0</v>
      </c>
      <c r="G17" s="2" t="s">
        <v>11</v>
      </c>
      <c r="H17" s="17" t="e">
        <f t="shared" si="3"/>
        <v>#VALUE!</v>
      </c>
    </row>
    <row r="18" spans="1:8" ht="15">
      <c r="A18" s="60">
        <v>13</v>
      </c>
      <c r="B18" s="53">
        <v>10</v>
      </c>
      <c r="C18" s="53" t="s">
        <v>40</v>
      </c>
      <c r="D18" s="73" t="s">
        <v>41</v>
      </c>
      <c r="E18" s="57"/>
      <c r="F18" s="57">
        <f t="shared" si="2"/>
        <v>0</v>
      </c>
      <c r="G18" s="2" t="s">
        <v>11</v>
      </c>
      <c r="H18" s="17" t="e">
        <f t="shared" si="3"/>
        <v>#VALUE!</v>
      </c>
    </row>
    <row r="19" spans="1:8" ht="15">
      <c r="A19" s="60">
        <v>14</v>
      </c>
      <c r="B19" s="53">
        <v>15</v>
      </c>
      <c r="C19" s="53" t="s">
        <v>17</v>
      </c>
      <c r="D19" s="55" t="s">
        <v>42</v>
      </c>
      <c r="E19" s="57"/>
      <c r="F19" s="57">
        <f t="shared" si="2"/>
        <v>0</v>
      </c>
      <c r="G19" s="2" t="s">
        <v>11</v>
      </c>
      <c r="H19" s="17" t="e">
        <f t="shared" si="3"/>
        <v>#VALUE!</v>
      </c>
    </row>
    <row r="20" spans="1:8" ht="15">
      <c r="A20" s="60">
        <v>15</v>
      </c>
      <c r="B20" s="53">
        <v>1</v>
      </c>
      <c r="C20" s="53" t="s">
        <v>17</v>
      </c>
      <c r="D20" s="71" t="s">
        <v>43</v>
      </c>
      <c r="E20" s="57"/>
      <c r="F20" s="57">
        <f t="shared" si="2"/>
        <v>0</v>
      </c>
      <c r="G20" s="2" t="s">
        <v>11</v>
      </c>
      <c r="H20" s="17" t="e">
        <f t="shared" si="3"/>
        <v>#VALUE!</v>
      </c>
    </row>
    <row r="21" spans="1:8" ht="15">
      <c r="A21" s="60">
        <v>16</v>
      </c>
      <c r="B21" s="53">
        <v>2</v>
      </c>
      <c r="C21" s="53" t="s">
        <v>17</v>
      </c>
      <c r="D21" s="55" t="s">
        <v>44</v>
      </c>
      <c r="E21" s="57"/>
      <c r="F21" s="57">
        <f aca="true" t="shared" si="4" ref="F21:F22">SUM(E21*B21)</f>
        <v>0</v>
      </c>
      <c r="G21" s="2" t="s">
        <v>11</v>
      </c>
      <c r="H21" s="17" t="e">
        <f aca="true" t="shared" si="5" ref="H21:H22">B21*G21</f>
        <v>#VALUE!</v>
      </c>
    </row>
    <row r="22" spans="1:8" ht="15" thickBot="1">
      <c r="A22" s="60">
        <v>17</v>
      </c>
      <c r="B22" s="53">
        <v>6</v>
      </c>
      <c r="C22" s="53" t="s">
        <v>45</v>
      </c>
      <c r="D22" s="74" t="s">
        <v>46</v>
      </c>
      <c r="E22" s="57"/>
      <c r="F22" s="57">
        <f t="shared" si="4"/>
        <v>0</v>
      </c>
      <c r="G22" s="2" t="s">
        <v>11</v>
      </c>
      <c r="H22" s="17" t="e">
        <f t="shared" si="5"/>
        <v>#VALUE!</v>
      </c>
    </row>
    <row r="23" spans="1:8" ht="19" thickBot="1">
      <c r="A23" s="35"/>
      <c r="B23" s="32"/>
      <c r="C23" s="36"/>
      <c r="D23" s="47" t="s">
        <v>22</v>
      </c>
      <c r="E23" s="65">
        <f>SUM(F6:F22)</f>
        <v>0</v>
      </c>
      <c r="F23" s="65"/>
      <c r="G23" s="65" t="e">
        <f>SUM(H6:H22)</f>
        <v>#VALUE!</v>
      </c>
      <c r="H23" s="66"/>
    </row>
    <row r="24" spans="1:8" ht="19" thickBot="1">
      <c r="A24" s="10"/>
      <c r="B24" s="33"/>
      <c r="C24" s="11"/>
      <c r="D24" s="12"/>
      <c r="E24" s="13"/>
      <c r="F24" s="13"/>
      <c r="G24" s="13"/>
      <c r="H24" s="13"/>
    </row>
    <row r="25" spans="1:8" ht="49.5" customHeight="1" thickBot="1">
      <c r="A25" s="18" t="s">
        <v>12</v>
      </c>
      <c r="B25" s="31" t="s">
        <v>13</v>
      </c>
      <c r="C25" s="19" t="s">
        <v>14</v>
      </c>
      <c r="D25" s="45" t="s">
        <v>20</v>
      </c>
      <c r="E25" s="20" t="s">
        <v>3</v>
      </c>
      <c r="F25" s="20" t="s">
        <v>4</v>
      </c>
      <c r="G25" s="21" t="s">
        <v>1</v>
      </c>
      <c r="H25" s="22" t="s">
        <v>2</v>
      </c>
    </row>
    <row r="26" spans="1:8" ht="15">
      <c r="A26" s="37">
        <v>1</v>
      </c>
      <c r="B26" s="53">
        <v>1</v>
      </c>
      <c r="C26" s="53" t="s">
        <v>17</v>
      </c>
      <c r="D26" s="54" t="s">
        <v>25</v>
      </c>
      <c r="E26" s="49"/>
      <c r="F26" s="50"/>
      <c r="G26" s="38" t="s">
        <v>11</v>
      </c>
      <c r="H26" s="39" t="e">
        <f aca="true" t="shared" si="6" ref="H26">B26*G26</f>
        <v>#VALUE!</v>
      </c>
    </row>
    <row r="27" spans="1:8" ht="15" thickBot="1">
      <c r="A27" s="40">
        <v>2</v>
      </c>
      <c r="B27" s="53">
        <v>1</v>
      </c>
      <c r="C27" s="53" t="s">
        <v>17</v>
      </c>
      <c r="D27" s="55" t="s">
        <v>26</v>
      </c>
      <c r="E27" s="51"/>
      <c r="F27" s="52"/>
      <c r="G27" s="41" t="s">
        <v>11</v>
      </c>
      <c r="H27" s="42" t="e">
        <f aca="true" t="shared" si="7" ref="H27">B27*G27</f>
        <v>#VALUE!</v>
      </c>
    </row>
    <row r="28" spans="1:8" s="9" customFormat="1" ht="15" customHeight="1" thickBot="1">
      <c r="A28" s="35"/>
      <c r="B28" s="43"/>
      <c r="C28" s="36"/>
      <c r="D28" s="44" t="s">
        <v>21</v>
      </c>
      <c r="E28" s="64">
        <f>SUM(F26:F27)</f>
        <v>0</v>
      </c>
      <c r="F28" s="65"/>
      <c r="G28" s="65" t="e">
        <f>SUM(H26:H27)</f>
        <v>#VALUE!</v>
      </c>
      <c r="H28" s="66"/>
    </row>
    <row r="29" spans="1:8" s="9" customFormat="1" ht="15" customHeight="1">
      <c r="A29" s="10"/>
      <c r="B29" s="33"/>
      <c r="C29" s="11"/>
      <c r="D29" s="12"/>
      <c r="E29" s="13"/>
      <c r="F29" s="13"/>
      <c r="G29" s="13"/>
      <c r="H29" s="13"/>
    </row>
    <row r="30" spans="1:8" ht="19" thickBot="1">
      <c r="A30" s="10"/>
      <c r="B30" s="33"/>
      <c r="C30" s="11"/>
      <c r="D30" s="12"/>
      <c r="E30" s="13"/>
      <c r="F30" s="13"/>
      <c r="G30" s="13"/>
      <c r="H30" s="13"/>
    </row>
    <row r="31" spans="1:8" ht="65.15" customHeight="1" thickBot="1">
      <c r="A31" s="18" t="s">
        <v>12</v>
      </c>
      <c r="B31" s="31" t="s">
        <v>13</v>
      </c>
      <c r="C31" s="19" t="s">
        <v>14</v>
      </c>
      <c r="D31" s="45" t="s">
        <v>16</v>
      </c>
      <c r="E31" s="20" t="s">
        <v>3</v>
      </c>
      <c r="F31" s="20" t="s">
        <v>4</v>
      </c>
      <c r="G31" s="21" t="s">
        <v>1</v>
      </c>
      <c r="H31" s="22" t="s">
        <v>2</v>
      </c>
    </row>
    <row r="32" spans="1:8" ht="15" thickBot="1">
      <c r="A32" s="59">
        <v>1</v>
      </c>
      <c r="B32" s="58">
        <v>10</v>
      </c>
      <c r="C32" s="48" t="s">
        <v>17</v>
      </c>
      <c r="D32" s="75" t="s">
        <v>47</v>
      </c>
      <c r="E32" s="56">
        <v>26</v>
      </c>
      <c r="F32" s="56">
        <f aca="true" t="shared" si="8" ref="F32">SUM(E32*B32)</f>
        <v>260</v>
      </c>
      <c r="G32" s="14" t="s">
        <v>11</v>
      </c>
      <c r="H32" s="16" t="e">
        <f aca="true" t="shared" si="9" ref="H32">B32*G32</f>
        <v>#VALUE!</v>
      </c>
    </row>
    <row r="33" spans="1:8" ht="19" thickBot="1">
      <c r="A33" s="27"/>
      <c r="B33" s="32"/>
      <c r="C33" s="28"/>
      <c r="D33" s="44" t="s">
        <v>18</v>
      </c>
      <c r="E33" s="64">
        <f>SUM(F32:F32)</f>
        <v>260</v>
      </c>
      <c r="F33" s="65"/>
      <c r="G33" s="65" t="e">
        <f>SUM(H32:H32)</f>
        <v>#VALUE!</v>
      </c>
      <c r="H33" s="66"/>
    </row>
    <row r="34" spans="1:8" ht="19" thickBot="1">
      <c r="A34" s="27"/>
      <c r="B34" s="32"/>
      <c r="C34" s="28"/>
      <c r="D34" s="29" t="s">
        <v>5</v>
      </c>
      <c r="E34" s="64"/>
      <c r="F34" s="65"/>
      <c r="G34" s="65" t="e">
        <f>G23+G28+G33</f>
        <v>#VALUE!</v>
      </c>
      <c r="H34" s="66"/>
    </row>
    <row r="35" spans="1:8" ht="18.5">
      <c r="A35" s="23"/>
      <c r="B35" s="34"/>
      <c r="C35" s="24"/>
      <c r="D35" s="25"/>
      <c r="E35" s="26"/>
      <c r="F35" s="26"/>
      <c r="G35" s="26"/>
      <c r="H35" s="26"/>
    </row>
    <row r="36" spans="1:8" ht="15">
      <c r="A36" s="70" t="s">
        <v>15</v>
      </c>
      <c r="B36" s="70"/>
      <c r="C36" s="70"/>
      <c r="D36" s="70"/>
      <c r="E36" s="70"/>
      <c r="F36" s="70"/>
      <c r="G36" s="70"/>
      <c r="H36" s="70"/>
    </row>
    <row r="37" ht="15">
      <c r="A37" s="5"/>
    </row>
    <row r="38" spans="1:7" ht="15">
      <c r="A38" s="7" t="s">
        <v>0</v>
      </c>
      <c r="B38" s="69" t="s">
        <v>8</v>
      </c>
      <c r="C38" s="69"/>
      <c r="D38" s="69"/>
      <c r="G38" s="8" t="s">
        <v>7</v>
      </c>
    </row>
    <row r="45" spans="4:8" ht="15">
      <c r="D45" s="68" t="s">
        <v>6</v>
      </c>
      <c r="E45" s="68"/>
      <c r="F45" s="68"/>
      <c r="G45" s="68"/>
      <c r="H45" s="68"/>
    </row>
    <row r="46" spans="4:8" ht="15">
      <c r="D46" s="67" t="s">
        <v>9</v>
      </c>
      <c r="E46" s="67"/>
      <c r="F46" s="67"/>
      <c r="G46" s="67"/>
      <c r="H46" s="67"/>
    </row>
    <row r="47" spans="4:8" ht="15">
      <c r="D47" s="67" t="s">
        <v>10</v>
      </c>
      <c r="E47" s="67"/>
      <c r="F47" s="67"/>
      <c r="G47" s="67"/>
      <c r="H47" s="67"/>
    </row>
    <row r="1041368" spans="1:8" ht="15">
      <c r="A1041368" s="1"/>
      <c r="C1041368" s="1"/>
      <c r="E1041368" s="1"/>
      <c r="F1041368" s="6">
        <f>SUM(F2:F1041367)</f>
        <v>260</v>
      </c>
      <c r="G1041368" s="1"/>
      <c r="H1041368" s="1"/>
    </row>
  </sheetData>
  <sheetProtection selectLockedCells="1"/>
  <mergeCells count="15">
    <mergeCell ref="D47:H47"/>
    <mergeCell ref="D45:H45"/>
    <mergeCell ref="D46:H46"/>
    <mergeCell ref="E23:F23"/>
    <mergeCell ref="G23:H23"/>
    <mergeCell ref="E28:F28"/>
    <mergeCell ref="G28:H28"/>
    <mergeCell ref="B38:D38"/>
    <mergeCell ref="A36:H36"/>
    <mergeCell ref="A2:H2"/>
    <mergeCell ref="A3:H3"/>
    <mergeCell ref="E33:F33"/>
    <mergeCell ref="G33:H33"/>
    <mergeCell ref="E34:F34"/>
    <mergeCell ref="G34:H34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C0BA33-9A04-400F-BE4F-4E38DA51F5BB}">
  <ds:schemaRefs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2023-02-08T09:45:28Z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