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4_{11985A04-CA1E-42B1-A591-3C34F6008D0A}" xr6:coauthVersionLast="36" xr6:coauthVersionMax="36" xr10:uidLastSave="{00000000-0000-0000-0000-000000000000}"/>
  <bookViews>
    <workbookView xWindow="-110" yWindow="-110" windowWidth="38630" windowHeight="21230" xr2:uid="{00000000-000D-0000-FFFF-FFFF00000000}"/>
  </bookViews>
  <sheets>
    <sheet name="elektro" sheetId="4" r:id="rId1"/>
  </sheets>
  <definedNames>
    <definedName name="_xlnm.Print_Area" localSheetId="0">elektro!$A$2:$I$67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18" i="4" l="1"/>
  <c r="I19" i="4" l="1"/>
  <c r="I17" i="4"/>
  <c r="I16" i="4"/>
  <c r="I15" i="4"/>
  <c r="I14" i="4"/>
  <c r="I13" i="4" l="1"/>
  <c r="I12" i="4"/>
  <c r="I11" i="4"/>
  <c r="I10" i="4"/>
  <c r="I9" i="4" l="1"/>
  <c r="I8" i="4" l="1"/>
  <c r="I20" i="4" s="1"/>
  <c r="H21" i="4" s="1"/>
</calcChain>
</file>

<file path=xl/sharedStrings.xml><?xml version="1.0" encoding="utf-8"?>
<sst xmlns="http://schemas.openxmlformats.org/spreadsheetml/2006/main" count="58" uniqueCount="37">
  <si>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</si>
  <si>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</si>
  <si>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</si>
  <si>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</si>
  <si>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</si>
  <si>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</si>
  <si>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</si>
  <si>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</si>
  <si>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</si>
  <si>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</si>
  <si>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</si>
  <si>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</si>
  <si>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</si>
  <si>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</si>
  <si>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</si>
  <si>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</si>
  <si>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</si>
  <si>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</si>
  <si>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</si>
  <si>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</si>
  <si>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</si>
  <si>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ks</t>
  </si>
  <si>
    <t>hmoždinky natloukací NH 6x45 s rovným límcem</t>
  </si>
  <si>
    <t>stropní LED přisazené svítidlo VICTOR LED W131/LED-4100 Ecolite 18W s HF senzorem pohybu</t>
  </si>
  <si>
    <t>Eglo 96457 - Venkovní senzor DETECT ME 3 IP44</t>
  </si>
  <si>
    <t xml:space="preserve">Philips led trubice MASTER LEDtube 1200mm UO 16W 840 T8 ROT </t>
  </si>
  <si>
    <t>svorky WAGO 2273-203, 3x0,5-2,5 mm2 CU</t>
  </si>
  <si>
    <t>m</t>
  </si>
  <si>
    <t>kabel CYKY 3Cx1,5</t>
  </si>
  <si>
    <t>víčko VLK 80</t>
  </si>
  <si>
    <t>víčko VLK 80/R</t>
  </si>
  <si>
    <t>stykač ERC325(ES320A) instalační styka ručním ovladáním 3S, 25A, 230V</t>
  </si>
  <si>
    <t>DIN lišta 35x7,5mm x 1m děrovaná</t>
  </si>
  <si>
    <t>Rozbočovací krabice Abox 025-L (80290701)</t>
  </si>
  <si>
    <t>ELECTRO-TERMINAL Svorka EKL 1 S lámací 1,5-6mm</t>
  </si>
  <si>
    <t>Dodávka elektroinstalačního materiálu a zdrojů světla 2/2023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</si>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</sst>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17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13" fillId="19" borderId="9" applyNumberFormat="0" applyFont="0" applyAlignment="0" applyProtection="0"/>
    <xf numFmtId="0" fontId="23" fillId="0" borderId="10" applyNumberFormat="0" applyFill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8" borderId="11" applyNumberFormat="0" applyAlignment="0" applyProtection="0"/>
    <xf numFmtId="0" fontId="27" fillId="20" borderId="11" applyNumberFormat="0" applyAlignment="0" applyProtection="0"/>
    <xf numFmtId="0" fontId="28" fillId="20" borderId="12" applyNumberFormat="0" applyAlignment="0" applyProtection="0"/>
    <xf numFmtId="0" fontId="2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4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68">
    <xf numFmtId="0" fontId="0" fillId="0" borderId="0" xfId="0"/>
    <xf numFmtId="0" fontId="32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1" fillId="0" borderId="0" xfId="0" applyFont="1" applyAlignment="1" applyProtection="1">
      <alignment vertical="center"/>
    </xf>
    <xf numFmtId="0" fontId="35" fillId="0" borderId="0" xfId="0" applyFont="1" applyFill="1" applyProtection="1"/>
    <xf numFmtId="0" fontId="32" fillId="0" borderId="0" xfId="0" applyFont="1" applyProtection="1"/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164" fontId="32" fillId="0" borderId="0" xfId="0" applyNumberFormat="1" applyFont="1" applyFill="1" applyAlignment="1" applyProtection="1">
      <alignment vertical="center"/>
    </xf>
    <xf numFmtId="14" fontId="32" fillId="0" borderId="0" xfId="0" applyNumberFormat="1" applyFont="1" applyFill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/>
    </xf>
    <xf numFmtId="0" fontId="38" fillId="0" borderId="13" xfId="0" applyFont="1" applyBorder="1" applyAlignment="1" applyProtection="1">
      <alignment horizontal="right" vertical="center"/>
    </xf>
    <xf numFmtId="0" fontId="38" fillId="0" borderId="14" xfId="0" applyFont="1" applyBorder="1" applyAlignment="1" applyProtection="1">
      <alignment vertical="center"/>
    </xf>
    <xf numFmtId="0" fontId="33" fillId="0" borderId="14" xfId="0" applyFont="1" applyFill="1" applyBorder="1" applyAlignment="1" applyProtection="1">
      <alignment horizontal="right"/>
    </xf>
    <xf numFmtId="0" fontId="37" fillId="0" borderId="13" xfId="0" applyFont="1" applyBorder="1" applyAlignment="1" applyProtection="1">
      <alignment horizontal="center" vertical="center"/>
    </xf>
    <xf numFmtId="164" fontId="37" fillId="2" borderId="14" xfId="0" applyNumberFormat="1" applyFont="1" applyFill="1" applyBorder="1" applyAlignment="1" applyProtection="1">
      <alignment vertical="center"/>
      <protection locked="0"/>
    </xf>
    <xf numFmtId="164" fontId="37" fillId="0" borderId="1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7" fillId="25" borderId="19" xfId="0" applyFont="1" applyFill="1" applyBorder="1" applyAlignment="1" applyProtection="1">
      <alignment horizontal="center" vertical="center" wrapText="1"/>
    </xf>
    <xf numFmtId="0" fontId="37" fillId="25" borderId="20" xfId="0" applyFont="1" applyFill="1" applyBorder="1" applyAlignment="1" applyProtection="1">
      <alignment horizontal="center" vertical="center" wrapText="1"/>
    </xf>
    <xf numFmtId="0" fontId="39" fillId="25" borderId="20" xfId="3" applyFont="1" applyFill="1" applyBorder="1" applyAlignment="1">
      <alignment horizontal="center" vertical="center" wrapText="1"/>
    </xf>
    <xf numFmtId="0" fontId="37" fillId="25" borderId="21" xfId="0" applyFont="1" applyFill="1" applyBorder="1" applyAlignment="1" applyProtection="1">
      <alignment horizontal="center" vertical="top" wrapText="1"/>
    </xf>
    <xf numFmtId="0" fontId="41" fillId="0" borderId="20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164" fontId="42" fillId="26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2" fillId="2" borderId="17" xfId="0" applyNumberFormat="1" applyFont="1" applyFill="1" applyBorder="1" applyAlignment="1" applyProtection="1">
      <alignment horizontal="right" vertical="center"/>
      <protection locked="0"/>
    </xf>
    <xf numFmtId="164" fontId="32" fillId="0" borderId="18" xfId="0" applyNumberFormat="1" applyFont="1" applyBorder="1" applyAlignment="1" applyProtection="1">
      <alignment horizontal="right" vertical="center"/>
    </xf>
    <xf numFmtId="164" fontId="32" fillId="2" borderId="1" xfId="0" applyNumberFormat="1" applyFont="1" applyFill="1" applyBorder="1" applyAlignment="1" applyProtection="1">
      <alignment horizontal="right" vertical="center"/>
      <protection locked="0"/>
    </xf>
    <xf numFmtId="164" fontId="32" fillId="0" borderId="3" xfId="0" applyNumberFormat="1" applyFont="1" applyBorder="1" applyAlignment="1" applyProtection="1">
      <alignment horizontal="right" vertical="center"/>
    </xf>
    <xf numFmtId="164" fontId="42" fillId="26" borderId="1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42" fillId="0" borderId="24" xfId="0" applyNumberFormat="1" applyFont="1" applyBorder="1" applyAlignment="1">
      <alignment horizontal="right" vertical="center" wrapText="1"/>
    </xf>
    <xf numFmtId="164" fontId="42" fillId="26" borderId="24" xfId="0" applyNumberFormat="1" applyFont="1" applyFill="1" applyBorder="1" applyAlignment="1">
      <alignment horizontal="right" vertical="center" wrapText="1"/>
    </xf>
    <xf numFmtId="164" fontId="32" fillId="2" borderId="24" xfId="0" applyNumberFormat="1" applyFont="1" applyFill="1" applyBorder="1" applyAlignment="1" applyProtection="1">
      <alignment horizontal="right" vertical="center"/>
      <protection locked="0"/>
    </xf>
    <xf numFmtId="164" fontId="32" fillId="0" borderId="23" xfId="0" applyNumberFormat="1" applyFont="1" applyBorder="1" applyAlignment="1" applyProtection="1">
      <alignment horizontal="right" vertical="center"/>
    </xf>
    <xf numFmtId="0" fontId="1" fillId="0" borderId="17" xfId="3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/>
    <xf numFmtId="0" fontId="43" fillId="0" borderId="1" xfId="0" applyFont="1" applyBorder="1" applyAlignment="1">
      <alignment wrapText="1"/>
    </xf>
    <xf numFmtId="0" fontId="1" fillId="0" borderId="24" xfId="0" applyFont="1" applyFill="1" applyBorder="1" applyAlignment="1">
      <alignment horizontal="center"/>
    </xf>
    <xf numFmtId="0" fontId="44" fillId="0" borderId="24" xfId="0" applyFont="1" applyBorder="1" applyAlignment="1"/>
    <xf numFmtId="164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164" fontId="33" fillId="0" borderId="14" xfId="0" applyNumberFormat="1" applyFont="1" applyFill="1" applyBorder="1" applyAlignment="1" applyProtection="1">
      <alignment horizontal="right" vertical="center"/>
    </xf>
    <xf numFmtId="164" fontId="33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2"/>
  <sheetViews>
    <sheetView tabSelected="1" zoomScale="80" zoomScaleNormal="80" workbookViewId="0">
      <selection activeCell="I20" sqref="I20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5" width="15.36328125" style="5" customWidth="1"/>
    <col min="6" max="6" width="13.906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62" t="s">
        <v>14</v>
      </c>
      <c r="B2" s="62"/>
      <c r="C2" s="62"/>
      <c r="D2" s="62"/>
      <c r="E2" s="62"/>
      <c r="F2" s="62"/>
      <c r="G2" s="62"/>
      <c r="H2" s="62"/>
      <c r="I2" s="62"/>
    </row>
    <row r="3" spans="1:10" s="4" customFormat="1" ht="18.5" x14ac:dyDescent="0.35">
      <c r="A3" s="63" t="s">
        <v>35</v>
      </c>
      <c r="B3" s="64"/>
      <c r="C3" s="64"/>
      <c r="D3" s="64"/>
      <c r="E3" s="64"/>
      <c r="F3" s="64"/>
      <c r="G3" s="64"/>
      <c r="H3" s="64"/>
      <c r="I3" s="64"/>
      <c r="J3" s="3"/>
    </row>
    <row r="4" spans="1:10" s="4" customFormat="1" ht="15.5" x14ac:dyDescent="0.35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3"/>
    </row>
    <row r="5" spans="1:10" s="4" customFormat="1" ht="15.5" x14ac:dyDescent="0.35">
      <c r="A5" s="20"/>
      <c r="B5" s="20"/>
      <c r="C5" s="20"/>
      <c r="D5" s="20"/>
      <c r="E5" s="20"/>
      <c r="F5" s="20"/>
      <c r="G5" s="20"/>
      <c r="H5" s="20"/>
      <c r="I5" s="20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21" t="s">
        <v>15</v>
      </c>
      <c r="B7" s="22" t="s">
        <v>5</v>
      </c>
      <c r="C7" s="22" t="s">
        <v>6</v>
      </c>
      <c r="D7" s="23" t="s">
        <v>16</v>
      </c>
      <c r="E7" s="22" t="s">
        <v>17</v>
      </c>
      <c r="F7" s="22" t="s">
        <v>18</v>
      </c>
      <c r="G7" s="22" t="s">
        <v>0</v>
      </c>
      <c r="H7" s="22" t="s">
        <v>1</v>
      </c>
      <c r="I7" s="24" t="s">
        <v>3</v>
      </c>
    </row>
    <row r="8" spans="1:10" s="1" customFormat="1" x14ac:dyDescent="0.35">
      <c r="A8" s="37">
        <v>1</v>
      </c>
      <c r="B8" s="45">
        <v>23</v>
      </c>
      <c r="C8" s="46" t="s">
        <v>21</v>
      </c>
      <c r="D8" s="47" t="s">
        <v>23</v>
      </c>
      <c r="E8" s="36"/>
      <c r="F8" s="29"/>
      <c r="G8" s="31" t="s">
        <v>10</v>
      </c>
      <c r="H8" s="31"/>
      <c r="I8" s="32" t="e">
        <f t="shared" ref="I8" si="0">(G8+H8)*B8</f>
        <v>#VALUE!</v>
      </c>
    </row>
    <row r="9" spans="1:10" s="1" customFormat="1" ht="15" customHeight="1" x14ac:dyDescent="0.35">
      <c r="A9" s="38">
        <v>2</v>
      </c>
      <c r="B9" s="48">
        <v>17</v>
      </c>
      <c r="C9" s="48" t="s">
        <v>21</v>
      </c>
      <c r="D9" s="49" t="s">
        <v>24</v>
      </c>
      <c r="E9" s="30"/>
      <c r="F9" s="35"/>
      <c r="G9" s="33" t="s">
        <v>10</v>
      </c>
      <c r="H9" s="33"/>
      <c r="I9" s="34" t="e">
        <f t="shared" ref="I9" si="1">(G9+H9)*B9</f>
        <v>#VALUE!</v>
      </c>
    </row>
    <row r="10" spans="1:10" s="1" customFormat="1" ht="15" customHeight="1" x14ac:dyDescent="0.35">
      <c r="A10" s="39">
        <v>3</v>
      </c>
      <c r="B10" s="48">
        <v>6</v>
      </c>
      <c r="C10" s="48" t="s">
        <v>21</v>
      </c>
      <c r="D10" s="50" t="s">
        <v>25</v>
      </c>
      <c r="E10" s="30"/>
      <c r="F10" s="35"/>
      <c r="G10" s="33" t="s">
        <v>10</v>
      </c>
      <c r="H10" s="33"/>
      <c r="I10" s="34" t="e">
        <f t="shared" ref="I10:I13" si="2">(G10+H10)*B10</f>
        <v>#VALUE!</v>
      </c>
    </row>
    <row r="11" spans="1:10" s="1" customFormat="1" ht="15" customHeight="1" x14ac:dyDescent="0.35">
      <c r="A11" s="39">
        <v>4</v>
      </c>
      <c r="B11" s="51">
        <v>200</v>
      </c>
      <c r="C11" s="51" t="s">
        <v>21</v>
      </c>
      <c r="D11" s="52" t="s">
        <v>22</v>
      </c>
      <c r="E11" s="30"/>
      <c r="F11" s="35"/>
      <c r="G11" s="33" t="s">
        <v>10</v>
      </c>
      <c r="H11" s="33"/>
      <c r="I11" s="34" t="e">
        <f t="shared" si="2"/>
        <v>#VALUE!</v>
      </c>
    </row>
    <row r="12" spans="1:10" s="1" customFormat="1" ht="15" customHeight="1" x14ac:dyDescent="0.35">
      <c r="A12" s="38">
        <v>5</v>
      </c>
      <c r="B12" s="53">
        <v>100</v>
      </c>
      <c r="C12" s="54" t="s">
        <v>21</v>
      </c>
      <c r="D12" s="52" t="s">
        <v>26</v>
      </c>
      <c r="E12" s="30"/>
      <c r="F12" s="35"/>
      <c r="G12" s="33" t="s">
        <v>10</v>
      </c>
      <c r="H12" s="33"/>
      <c r="I12" s="34" t="e">
        <f t="shared" si="2"/>
        <v>#VALUE!</v>
      </c>
    </row>
    <row r="13" spans="1:10" s="1" customFormat="1" ht="15" customHeight="1" x14ac:dyDescent="0.35">
      <c r="A13" s="39">
        <v>6</v>
      </c>
      <c r="B13" s="48">
        <v>200</v>
      </c>
      <c r="C13" s="48" t="s">
        <v>27</v>
      </c>
      <c r="D13" s="55" t="s">
        <v>28</v>
      </c>
      <c r="E13" s="30"/>
      <c r="F13" s="35"/>
      <c r="G13" s="33" t="s">
        <v>10</v>
      </c>
      <c r="H13" s="33"/>
      <c r="I13" s="34" t="e">
        <f t="shared" si="2"/>
        <v>#VALUE!</v>
      </c>
    </row>
    <row r="14" spans="1:10" s="1" customFormat="1" ht="15" customHeight="1" x14ac:dyDescent="0.35">
      <c r="A14" s="39">
        <v>7</v>
      </c>
      <c r="B14" s="51">
        <v>10</v>
      </c>
      <c r="C14" s="51" t="s">
        <v>21</v>
      </c>
      <c r="D14" s="56" t="s">
        <v>29</v>
      </c>
      <c r="E14" s="30"/>
      <c r="F14" s="35"/>
      <c r="G14" s="33" t="s">
        <v>10</v>
      </c>
      <c r="H14" s="33"/>
      <c r="I14" s="34" t="e">
        <f t="shared" ref="I14:I15" si="3">(G14+H14)*B14</f>
        <v>#VALUE!</v>
      </c>
    </row>
    <row r="15" spans="1:10" s="1" customFormat="1" ht="15" customHeight="1" x14ac:dyDescent="0.35">
      <c r="A15" s="38">
        <v>8</v>
      </c>
      <c r="B15" s="51">
        <v>10</v>
      </c>
      <c r="C15" s="51" t="s">
        <v>21</v>
      </c>
      <c r="D15" s="56" t="s">
        <v>30</v>
      </c>
      <c r="E15" s="30"/>
      <c r="F15" s="35"/>
      <c r="G15" s="33" t="s">
        <v>10</v>
      </c>
      <c r="H15" s="33"/>
      <c r="I15" s="34" t="e">
        <f t="shared" si="3"/>
        <v>#VALUE!</v>
      </c>
    </row>
    <row r="16" spans="1:10" s="1" customFormat="1" ht="15" customHeight="1" x14ac:dyDescent="0.35">
      <c r="A16" s="39">
        <v>9</v>
      </c>
      <c r="B16" s="48">
        <v>3</v>
      </c>
      <c r="C16" s="48" t="s">
        <v>21</v>
      </c>
      <c r="D16" s="49" t="s">
        <v>31</v>
      </c>
      <c r="E16" s="30"/>
      <c r="F16" s="35"/>
      <c r="G16" s="33" t="s">
        <v>10</v>
      </c>
      <c r="H16" s="33"/>
      <c r="I16" s="34" t="e">
        <f t="shared" ref="I16:I19" si="4">(G16+H16)*B16</f>
        <v>#VALUE!</v>
      </c>
    </row>
    <row r="17" spans="1:1017 1025:2041 2049:3065 3073:4089 4097:5113 5121:6137 6145:7161 7169:8185 8193:9209 9217:10233 10241:11257 11265:12281 12289:13305 13313:14329 14337:15353 15361:16377" s="1" customFormat="1" ht="15" customHeight="1" x14ac:dyDescent="0.35">
      <c r="A17" s="39">
        <v>10</v>
      </c>
      <c r="B17" s="51">
        <v>3</v>
      </c>
      <c r="C17" s="51" t="s">
        <v>21</v>
      </c>
      <c r="D17" s="52" t="s">
        <v>32</v>
      </c>
      <c r="E17" s="30"/>
      <c r="F17" s="35"/>
      <c r="G17" s="33" t="s">
        <v>10</v>
      </c>
      <c r="H17" s="33"/>
      <c r="I17" s="34" t="e">
        <f t="shared" si="4"/>
        <v>#VALUE!</v>
      </c>
    </row>
    <row r="18" spans="1:1017 1025:2041 2049:3065 3073:4089 4097:5113 5121:6137 6145:7161 7169:8185 8193:9209 9217:10233 10241:11257 11265:12281 12289:13305 13313:14329 14337:15353 15361:16377" s="1" customFormat="1" ht="15" customHeight="1" x14ac:dyDescent="0.35">
      <c r="A18" s="39">
        <v>11</v>
      </c>
      <c r="B18" s="48">
        <v>17</v>
      </c>
      <c r="C18" s="48" t="s">
        <v>21</v>
      </c>
      <c r="D18" s="57" t="s">
        <v>33</v>
      </c>
      <c r="E18" s="30"/>
      <c r="F18" s="35"/>
      <c r="G18" s="33" t="s">
        <v>10</v>
      </c>
      <c r="H18" s="33"/>
      <c r="I18" s="34" t="e">
        <f t="shared" ref="I18" si="5">(G18+H18)*B18</f>
        <v>#VALUE!</v>
      </c>
    </row>
    <row r="19" spans="1:1017 1025:2041 2049:3065 3073:4089 4097:5113 5121:6137 6145:7161 7169:8185 8193:9209 9217:10233 10241:11257 11265:12281 12289:13305 13313:14329 14337:15353 15361:16377" s="1" customFormat="1" ht="15" customHeight="1" thickBot="1" x14ac:dyDescent="0.4">
      <c r="A19" s="40">
        <v>12</v>
      </c>
      <c r="B19" s="58">
        <v>10</v>
      </c>
      <c r="C19" s="58" t="s">
        <v>21</v>
      </c>
      <c r="D19" s="59" t="s">
        <v>34</v>
      </c>
      <c r="E19" s="41"/>
      <c r="F19" s="42"/>
      <c r="G19" s="43" t="s">
        <v>10</v>
      </c>
      <c r="H19" s="43"/>
      <c r="I19" s="44" t="e">
        <f t="shared" si="4"/>
        <v>#VALUE!</v>
      </c>
    </row>
    <row r="20" spans="1:1017 1025:2041 2049:3065 3073:4089 4097:5113 5121:6137 6145:7161 7169:8185 8193:9209 9217:10233 10241:11257 11265:12281 12289:13305 13313:14329 14337:15353 15361:16377" s="19" customFormat="1" ht="15" thickBot="1" x14ac:dyDescent="0.4">
      <c r="A20" s="16"/>
      <c r="B20" s="26"/>
      <c r="C20" s="26"/>
      <c r="D20" s="25" t="s">
        <v>20</v>
      </c>
      <c r="E20" s="27"/>
      <c r="F20" s="28">
        <v>44308</v>
      </c>
      <c r="G20" s="17"/>
      <c r="H20" s="17"/>
      <c r="I20" s="18" t="e">
        <f>SUM(I8:I19)</f>
        <v>#VALUE!</v>
      </c>
    </row>
    <row r="21" spans="1:1017 1025:2041 2049:3065 3073:4089 4097:5113 5121:6137 6145:7161 7169:8185 8193:9209 9217:10233 10241:11257 11265:12281 12289:13305 13313:14329 14337:15353 15361:16377" s="1" customFormat="1" ht="19" thickBot="1" x14ac:dyDescent="0.5">
      <c r="A21" s="13"/>
      <c r="B21" s="14"/>
      <c r="C21" s="14"/>
      <c r="D21" s="15" t="s">
        <v>19</v>
      </c>
      <c r="E21" s="66"/>
      <c r="F21" s="67"/>
      <c r="G21" s="15"/>
      <c r="H21" s="66" t="e">
        <f>I20</f>
        <v>#VALUE!</v>
      </c>
      <c r="I21" s="67"/>
    </row>
    <row r="22" spans="1:1017 1025:2041 2049:3065 3073:4089 4097:5113 5121:6137 6145:7161 7169:8185 8193:9209 9217:10233 10241:11257 11265:12281 12289:13305 13313:14329 14337:15353 15361:16377" s="1" customFormat="1" x14ac:dyDescent="0.35">
      <c r="A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6" t="s">
        <v>13</v>
      </c>
      <c r="B23" s="7"/>
      <c r="C23" s="6"/>
      <c r="D23" s="8"/>
      <c r="E23" s="9"/>
      <c r="F23" s="9"/>
      <c r="G23" s="9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8" t="s">
        <v>4</v>
      </c>
      <c r="B24" s="60" t="s">
        <v>8</v>
      </c>
      <c r="C24" s="60"/>
      <c r="D24" s="60"/>
      <c r="F24" s="10"/>
      <c r="G24" s="6" t="s">
        <v>2</v>
      </c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 t="s">
        <v>12</v>
      </c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9"/>
      <c r="B26" s="7"/>
      <c r="C26" s="6"/>
      <c r="F26" s="9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/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9"/>
      <c r="B29" s="7"/>
      <c r="C29" s="6"/>
      <c r="F29" s="9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7"/>
      <c r="B30" s="7"/>
      <c r="C30" s="6"/>
      <c r="D30" s="61" t="s">
        <v>7</v>
      </c>
      <c r="E30" s="61"/>
      <c r="F30" s="61"/>
      <c r="G30" s="61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7"/>
      <c r="B31" s="7"/>
      <c r="C31" s="6"/>
      <c r="D31" s="60" t="s">
        <v>9</v>
      </c>
      <c r="E31" s="60"/>
      <c r="F31" s="60"/>
      <c r="G31" s="60"/>
      <c r="H31" s="9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6"/>
      <c r="D32" s="60" t="s">
        <v>11</v>
      </c>
      <c r="E32" s="60"/>
      <c r="F32" s="60"/>
      <c r="G32" s="60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>
      <c r="A57" s="11"/>
    </row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/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</sheetData>
  <mergeCells count="9">
    <mergeCell ref="D32:G32"/>
    <mergeCell ref="D31:G31"/>
    <mergeCell ref="D30:G30"/>
    <mergeCell ref="A2:I2"/>
    <mergeCell ref="A3:I3"/>
    <mergeCell ref="A4:I4"/>
    <mergeCell ref="B24:D24"/>
    <mergeCell ref="E21:F21"/>
    <mergeCell ref="H21:I2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3E7733FE-DEEB-4B72-85E5-506114987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3E7738-92E4-41A3-B2A3-32394E5CDB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242F47-ABC9-4BC3-BE49-285C93D4CA80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