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120" documentId="8_{DD1D53FC-E90C-42C8-BF69-97D33B6E0C37}" xr6:coauthVersionLast="36" xr6:coauthVersionMax="47" xr10:uidLastSave="{80FCD196-2706-4187-B932-0EA68ABBC0FF}"/>
  <bookViews>
    <workbookView xWindow="9620" yWindow="3450" windowWidth="28790" windowHeight="154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1" i="19" l="1"/>
  <c r="H10" i="19"/>
  <c r="H9" i="19"/>
  <c r="H8" i="19"/>
  <c r="H7" i="19"/>
  <c r="H13" i="19" l="1"/>
  <c r="H12" i="19"/>
  <c r="H26" i="19" l="1"/>
  <c r="H25" i="19"/>
  <c r="H24" i="19"/>
  <c r="H23" i="19"/>
  <c r="H22" i="19"/>
  <c r="H21" i="19"/>
  <c r="H20" i="19"/>
  <c r="H19" i="19"/>
  <c r="H18" i="19"/>
  <c r="H27" i="19" l="1"/>
  <c r="H17" i="19"/>
  <c r="G27" i="19" s="1"/>
  <c r="E14" i="19" l="1"/>
  <c r="F28" i="19" s="1"/>
  <c r="H6" i="19" l="1"/>
  <c r="G14" i="19" s="1"/>
  <c r="G29" i="19" s="1"/>
  <c r="H14" i="19" l="1"/>
</calcChain>
</file>

<file path=xl/sharedStrings.xml><?xml version="1.0" encoding="utf-8"?>
<sst xmlns="http://schemas.openxmlformats.org/spreadsheetml/2006/main" count="102" uniqueCount="55">
  <si>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</si>
  <si>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</si>
  <si>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</si>
  <si>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</si>
  <si>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</si>
  <si>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</si>
  <si>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</si>
  <si>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</si>
  <si>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</si>
  <si>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</si>
  <si>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</si>
  <si>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</si>
  <si>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</si>
  <si>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</si>
  <si>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</si>
  <si>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</si>
  <si>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</si>
  <si>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</si>
  <si>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</si>
  <si>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</si>
  <si>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</si>
  <si>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</si>
  <si>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</si>
  <si>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</si>
  <si>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</si>
  <si>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</si>
  <si>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</si>
  <si>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</si>
  <si>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</si>
  <si>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</si>
  <si>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</si>
  <si>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</si>
  <si>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</si>
  <si>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</si>
  <si>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</si>
  <si>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Dodávka zámečnického materiálu 1/2023</t>
  </si>
  <si>
    <t>Fischer hmoždinky UX 12/70   50ks/bal</t>
  </si>
  <si>
    <t>bal</t>
  </si>
  <si>
    <t>Řezný kotouč230   455992305</t>
  </si>
  <si>
    <t xml:space="preserve">Hmoždinky do sadrokartonu GKM Fischer 31mm kov </t>
  </si>
  <si>
    <t>Kotouč řezný 125x1,5x22  bal /25ks</t>
  </si>
  <si>
    <t xml:space="preserve">Těsnění samolepící 110/2x3mm </t>
  </si>
  <si>
    <t>Kování bezpečnostní R4 90/32mm roztex nerez bez cyl. Vložky s krytkou</t>
  </si>
  <si>
    <t>Podlážka stavební  Bema 180cm/50cm</t>
  </si>
  <si>
    <t>Nádoba na zimní posyp 120l bez výsypného otvoru</t>
  </si>
  <si>
    <t xml:space="preserve">ks </t>
  </si>
  <si>
    <t xml:space="preserve">Profesionální komínová  400mm hlavice </t>
  </si>
  <si>
    <t>Remal plus, malířský nátěr bílý, bělost 86%, disperzní, akrylový nátěr otěruvzdorný, 40kg</t>
  </si>
  <si>
    <t>Vruty do sádrokartonu 3,5x55mm, zápustná hlava, celý závit</t>
  </si>
  <si>
    <t>Vruty do sádrokartonu 3,5x35mm, zápustná hlava, celý závit</t>
  </si>
  <si>
    <t>Vrták do železa DIN 338-HSS 3mm</t>
  </si>
  <si>
    <t>Vrták do železa DIN 338-HSS 4mm</t>
  </si>
  <si>
    <t>Vrták do železa DIN 338 HSS 5,5mm</t>
  </si>
  <si>
    <t>Vrták do železa DIN 338 HSS 6,5mm</t>
  </si>
  <si>
    <t>Zámek visací XTline XT0930,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</si>
</sst>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/>
    <xf numFmtId="164" fontId="25" fillId="0" borderId="1" xfId="0" applyNumberFormat="1" applyFont="1" applyBorder="1"/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0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164" fontId="25" fillId="0" borderId="26" xfId="0" applyNumberFormat="1" applyFont="1" applyBorder="1"/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6" fillId="0" borderId="1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" fontId="25" fillId="0" borderId="10" xfId="0" applyNumberFormat="1" applyFont="1" applyBorder="1"/>
    <xf numFmtId="4" fontId="25" fillId="0" borderId="1" xfId="0" applyNumberFormat="1" applyFont="1" applyBorder="1"/>
    <xf numFmtId="4" fontId="1" fillId="0" borderId="1" xfId="0" applyNumberFormat="1" applyFont="1" applyBorder="1"/>
    <xf numFmtId="0" fontId="26" fillId="0" borderId="10" xfId="0" applyFont="1" applyBorder="1"/>
    <xf numFmtId="0" fontId="2" fillId="0" borderId="25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26" fillId="0" borderId="26" xfId="0" applyFont="1" applyBorder="1"/>
    <xf numFmtId="164" fontId="25" fillId="0" borderId="26" xfId="0" applyNumberFormat="1" applyFont="1" applyBorder="1" applyAlignment="1" applyProtection="1">
      <alignment horizontal="right" vertical="center"/>
      <protection locked="0"/>
    </xf>
    <xf numFmtId="164" fontId="25" fillId="0" borderId="26" xfId="0" applyNumberFormat="1" applyFont="1" applyBorder="1" applyAlignment="1">
      <alignment horizontal="right" vertical="center"/>
    </xf>
    <xf numFmtId="164" fontId="25" fillId="2" borderId="26" xfId="0" applyNumberFormat="1" applyFont="1" applyFill="1" applyBorder="1" applyAlignment="1" applyProtection="1">
      <alignment horizontal="right" vertical="center"/>
      <protection locked="0"/>
    </xf>
    <xf numFmtId="4" fontId="1" fillId="0" borderId="26" xfId="0" applyNumberFormat="1" applyFont="1" applyBorder="1" applyAlignment="1">
      <alignment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0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81640625" style="1" customWidth="1"/>
    <col min="5" max="5" width="8.984375E-2" style="9" customWidth="1"/>
    <col min="6" max="6" width="0.269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112" t="s">
        <v>17</v>
      </c>
      <c r="B2" s="112"/>
      <c r="C2" s="112"/>
      <c r="D2" s="112"/>
      <c r="E2" s="112"/>
      <c r="F2" s="112"/>
      <c r="G2" s="112"/>
      <c r="H2" s="112"/>
    </row>
    <row r="3" spans="1:9" s="3" customFormat="1" ht="16" customHeight="1" x14ac:dyDescent="0.35">
      <c r="A3" s="115" t="s">
        <v>35</v>
      </c>
      <c r="B3" s="116"/>
      <c r="C3" s="116"/>
      <c r="D3" s="116"/>
      <c r="E3" s="116"/>
      <c r="F3" s="116"/>
      <c r="G3" s="116"/>
      <c r="H3" s="116"/>
    </row>
    <row r="4" spans="1:9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9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9" ht="15" customHeight="1" x14ac:dyDescent="0.35">
      <c r="A6" s="65" t="s">
        <v>1</v>
      </c>
      <c r="B6" s="95">
        <v>4</v>
      </c>
      <c r="C6" s="79" t="s">
        <v>28</v>
      </c>
      <c r="D6" s="96" t="s">
        <v>47</v>
      </c>
      <c r="E6" s="100">
        <v>750</v>
      </c>
      <c r="F6" s="80">
        <v>3000</v>
      </c>
      <c r="G6" s="66" t="s">
        <v>19</v>
      </c>
      <c r="H6" s="63" t="e">
        <f t="shared" ref="H6:H11" si="0">B6*G6</f>
        <v>#VALUE!</v>
      </c>
    </row>
    <row r="7" spans="1:9" x14ac:dyDescent="0.35">
      <c r="A7" s="57" t="s">
        <v>2</v>
      </c>
      <c r="B7" s="97">
        <v>500</v>
      </c>
      <c r="C7" s="75" t="s">
        <v>28</v>
      </c>
      <c r="D7" s="86" t="s">
        <v>48</v>
      </c>
      <c r="E7" s="101">
        <v>0.33</v>
      </c>
      <c r="F7" s="81">
        <v>165</v>
      </c>
      <c r="G7" s="23" t="s">
        <v>19</v>
      </c>
      <c r="H7" s="61" t="e">
        <f t="shared" si="0"/>
        <v>#VALUE!</v>
      </c>
    </row>
    <row r="8" spans="1:9" x14ac:dyDescent="0.35">
      <c r="A8" s="57" t="s">
        <v>3</v>
      </c>
      <c r="B8" s="97">
        <v>500</v>
      </c>
      <c r="C8" s="75" t="s">
        <v>28</v>
      </c>
      <c r="D8" s="86" t="s">
        <v>49</v>
      </c>
      <c r="E8" s="102">
        <v>0.4</v>
      </c>
      <c r="F8" s="81">
        <v>200</v>
      </c>
      <c r="G8" s="23" t="s">
        <v>19</v>
      </c>
      <c r="H8" s="61" t="e">
        <f t="shared" si="0"/>
        <v>#VALUE!</v>
      </c>
    </row>
    <row r="9" spans="1:9" x14ac:dyDescent="0.35">
      <c r="A9" s="57" t="s">
        <v>4</v>
      </c>
      <c r="B9" s="97">
        <v>20</v>
      </c>
      <c r="C9" s="75" t="s">
        <v>28</v>
      </c>
      <c r="D9" s="86" t="s">
        <v>50</v>
      </c>
      <c r="E9" s="101">
        <v>4</v>
      </c>
      <c r="F9" s="81">
        <v>80</v>
      </c>
      <c r="G9" s="23" t="s">
        <v>19</v>
      </c>
      <c r="H9" s="61" t="e">
        <f t="shared" si="0"/>
        <v>#VALUE!</v>
      </c>
    </row>
    <row r="10" spans="1:9" x14ac:dyDescent="0.35">
      <c r="A10" s="57" t="s">
        <v>5</v>
      </c>
      <c r="B10" s="78">
        <v>20</v>
      </c>
      <c r="C10" s="75" t="s">
        <v>28</v>
      </c>
      <c r="D10" s="86" t="s">
        <v>51</v>
      </c>
      <c r="E10" s="102">
        <v>9.68</v>
      </c>
      <c r="F10" s="81">
        <v>193.6</v>
      </c>
      <c r="G10" s="23" t="s">
        <v>19</v>
      </c>
      <c r="H10" s="61" t="e">
        <f t="shared" si="0"/>
        <v>#VALUE!</v>
      </c>
    </row>
    <row r="11" spans="1:9" x14ac:dyDescent="0.35">
      <c r="A11" s="57" t="s">
        <v>6</v>
      </c>
      <c r="B11" s="78">
        <v>20</v>
      </c>
      <c r="C11" s="75" t="s">
        <v>28</v>
      </c>
      <c r="D11" s="86" t="s">
        <v>52</v>
      </c>
      <c r="E11" s="101">
        <v>8.77</v>
      </c>
      <c r="F11" s="81">
        <v>175.4</v>
      </c>
      <c r="G11" s="23" t="s">
        <v>19</v>
      </c>
      <c r="H11" s="61" t="e">
        <f t="shared" si="0"/>
        <v>#VALUE!</v>
      </c>
    </row>
    <row r="12" spans="1:9" x14ac:dyDescent="0.35">
      <c r="A12" s="57" t="s">
        <v>7</v>
      </c>
      <c r="B12" s="78">
        <v>20</v>
      </c>
      <c r="C12" s="75" t="s">
        <v>28</v>
      </c>
      <c r="D12" s="86" t="s">
        <v>53</v>
      </c>
      <c r="E12" s="102">
        <v>17</v>
      </c>
      <c r="F12" s="81">
        <v>340</v>
      </c>
      <c r="G12" s="23" t="s">
        <v>19</v>
      </c>
      <c r="H12" s="61" t="e">
        <f t="shared" ref="H12:H13" si="1">B12*G12</f>
        <v>#VALUE!</v>
      </c>
    </row>
    <row r="13" spans="1:9" ht="15" thickBot="1" x14ac:dyDescent="0.4">
      <c r="A13" s="87" t="s">
        <v>8</v>
      </c>
      <c r="B13" s="98">
        <v>5</v>
      </c>
      <c r="C13" s="99" t="s">
        <v>28</v>
      </c>
      <c r="D13" s="88" t="s">
        <v>54</v>
      </c>
      <c r="E13" s="110">
        <v>51.23</v>
      </c>
      <c r="F13" s="89">
        <v>256.14999999999998</v>
      </c>
      <c r="G13" s="90" t="s">
        <v>19</v>
      </c>
      <c r="H13" s="91" t="e">
        <f t="shared" si="1"/>
        <v>#VALUE!</v>
      </c>
    </row>
    <row r="14" spans="1:9" s="3" customFormat="1" ht="15" customHeight="1" thickBot="1" x14ac:dyDescent="0.4">
      <c r="A14" s="58"/>
      <c r="B14" s="59"/>
      <c r="C14" s="60"/>
      <c r="D14" s="45" t="s">
        <v>27</v>
      </c>
      <c r="E14" s="121">
        <f>SUM(F6:F13)</f>
        <v>4410.1499999999996</v>
      </c>
      <c r="F14" s="122"/>
      <c r="G14" s="119" t="e">
        <f>SUM(H6:H13)</f>
        <v>#VALUE!</v>
      </c>
      <c r="H14" s="120" t="e">
        <f>SUM(H5:H13)</f>
        <v>#VALUE!</v>
      </c>
    </row>
    <row r="15" spans="1:9" s="3" customFormat="1" ht="15" customHeight="1" thickBot="1" x14ac:dyDescent="0.4">
      <c r="A15" s="67"/>
      <c r="B15" s="68"/>
      <c r="C15" s="69"/>
      <c r="D15" s="70"/>
      <c r="E15" s="71"/>
      <c r="F15" s="72"/>
      <c r="G15" s="73"/>
      <c r="H15" s="74"/>
    </row>
    <row r="16" spans="1:9" s="3" customFormat="1" ht="60" customHeight="1" thickBot="1" x14ac:dyDescent="0.4">
      <c r="A16" s="39" t="s">
        <v>15</v>
      </c>
      <c r="B16" s="49" t="s">
        <v>9</v>
      </c>
      <c r="C16" s="40" t="s">
        <v>0</v>
      </c>
      <c r="D16" s="44" t="s">
        <v>31</v>
      </c>
      <c r="E16" s="41" t="s">
        <v>12</v>
      </c>
      <c r="F16" s="41" t="s">
        <v>13</v>
      </c>
      <c r="G16" s="42" t="s">
        <v>10</v>
      </c>
      <c r="H16" s="43" t="s">
        <v>11</v>
      </c>
      <c r="I16" s="24"/>
    </row>
    <row r="17" spans="1:8" x14ac:dyDescent="0.35">
      <c r="A17" s="76" t="s">
        <v>1</v>
      </c>
      <c r="B17" s="92">
        <v>50</v>
      </c>
      <c r="C17" s="92" t="s">
        <v>34</v>
      </c>
      <c r="D17" s="103" t="s">
        <v>36</v>
      </c>
      <c r="E17" s="82"/>
      <c r="F17" s="83"/>
      <c r="G17" s="62" t="s">
        <v>19</v>
      </c>
      <c r="H17" s="63" t="e">
        <f t="shared" ref="H17:H20" si="2">B17*G17</f>
        <v>#VALUE!</v>
      </c>
    </row>
    <row r="18" spans="1:8" x14ac:dyDescent="0.35">
      <c r="A18" s="77" t="s">
        <v>2</v>
      </c>
      <c r="B18" s="93">
        <v>1</v>
      </c>
      <c r="C18" s="93" t="s">
        <v>37</v>
      </c>
      <c r="D18" s="94" t="s">
        <v>36</v>
      </c>
      <c r="E18" s="84"/>
      <c r="F18" s="85"/>
      <c r="G18" s="64" t="s">
        <v>19</v>
      </c>
      <c r="H18" s="61" t="e">
        <f t="shared" si="2"/>
        <v>#VALUE!</v>
      </c>
    </row>
    <row r="19" spans="1:8" x14ac:dyDescent="0.35">
      <c r="A19" s="77" t="s">
        <v>3</v>
      </c>
      <c r="B19" s="93">
        <v>1</v>
      </c>
      <c r="C19" s="93" t="s">
        <v>28</v>
      </c>
      <c r="D19" s="94" t="s">
        <v>38</v>
      </c>
      <c r="E19" s="84"/>
      <c r="F19" s="85"/>
      <c r="G19" s="64" t="s">
        <v>19</v>
      </c>
      <c r="H19" s="61" t="e">
        <f t="shared" si="2"/>
        <v>#VALUE!</v>
      </c>
    </row>
    <row r="20" spans="1:8" x14ac:dyDescent="0.35">
      <c r="A20" s="77" t="s">
        <v>4</v>
      </c>
      <c r="B20" s="93">
        <v>100</v>
      </c>
      <c r="C20" s="93" t="s">
        <v>28</v>
      </c>
      <c r="D20" s="94" t="s">
        <v>39</v>
      </c>
      <c r="E20" s="84"/>
      <c r="F20" s="85"/>
      <c r="G20" s="64" t="s">
        <v>19</v>
      </c>
      <c r="H20" s="61" t="e">
        <f t="shared" si="2"/>
        <v>#VALUE!</v>
      </c>
    </row>
    <row r="21" spans="1:8" x14ac:dyDescent="0.35">
      <c r="A21" s="77" t="s">
        <v>5</v>
      </c>
      <c r="B21" s="93">
        <v>25</v>
      </c>
      <c r="C21" s="93" t="s">
        <v>28</v>
      </c>
      <c r="D21" s="94" t="s">
        <v>40</v>
      </c>
      <c r="E21" s="84"/>
      <c r="F21" s="85"/>
      <c r="G21" s="64" t="s">
        <v>19</v>
      </c>
      <c r="H21" s="61" t="e">
        <f t="shared" ref="H21:H26" si="3">B21*G21</f>
        <v>#VALUE!</v>
      </c>
    </row>
    <row r="22" spans="1:8" x14ac:dyDescent="0.35">
      <c r="A22" s="77" t="s">
        <v>6</v>
      </c>
      <c r="B22" s="93">
        <v>10</v>
      </c>
      <c r="C22" s="93" t="s">
        <v>34</v>
      </c>
      <c r="D22" s="94" t="s">
        <v>41</v>
      </c>
      <c r="E22" s="84"/>
      <c r="F22" s="85"/>
      <c r="G22" s="64" t="s">
        <v>19</v>
      </c>
      <c r="H22" s="61" t="e">
        <f t="shared" si="3"/>
        <v>#VALUE!</v>
      </c>
    </row>
    <row r="23" spans="1:8" ht="15" customHeight="1" x14ac:dyDescent="0.35">
      <c r="A23" s="77" t="s">
        <v>7</v>
      </c>
      <c r="B23" s="93">
        <v>2</v>
      </c>
      <c r="C23" s="93" t="s">
        <v>28</v>
      </c>
      <c r="D23" s="94" t="s">
        <v>42</v>
      </c>
      <c r="E23" s="84"/>
      <c r="F23" s="85"/>
      <c r="G23" s="64" t="s">
        <v>19</v>
      </c>
      <c r="H23" s="61" t="e">
        <f t="shared" si="3"/>
        <v>#VALUE!</v>
      </c>
    </row>
    <row r="24" spans="1:8" x14ac:dyDescent="0.35">
      <c r="A24" s="77" t="s">
        <v>8</v>
      </c>
      <c r="B24" s="93">
        <v>1</v>
      </c>
      <c r="C24" s="93" t="s">
        <v>28</v>
      </c>
      <c r="D24" s="94" t="s">
        <v>43</v>
      </c>
      <c r="E24" s="84"/>
      <c r="F24" s="85"/>
      <c r="G24" s="64" t="s">
        <v>19</v>
      </c>
      <c r="H24" s="61" t="e">
        <f t="shared" si="3"/>
        <v>#VALUE!</v>
      </c>
    </row>
    <row r="25" spans="1:8" x14ac:dyDescent="0.35">
      <c r="A25" s="77" t="s">
        <v>29</v>
      </c>
      <c r="B25" s="93">
        <v>12</v>
      </c>
      <c r="C25" s="93" t="s">
        <v>28</v>
      </c>
      <c r="D25" s="94" t="s">
        <v>44</v>
      </c>
      <c r="E25" s="84"/>
      <c r="F25" s="85"/>
      <c r="G25" s="64" t="s">
        <v>19</v>
      </c>
      <c r="H25" s="61" t="e">
        <f t="shared" si="3"/>
        <v>#VALUE!</v>
      </c>
    </row>
    <row r="26" spans="1:8" ht="15" thickBot="1" x14ac:dyDescent="0.4">
      <c r="A26" s="104" t="s">
        <v>30</v>
      </c>
      <c r="B26" s="105">
        <v>1</v>
      </c>
      <c r="C26" s="105" t="s">
        <v>45</v>
      </c>
      <c r="D26" s="106" t="s">
        <v>46</v>
      </c>
      <c r="E26" s="107"/>
      <c r="F26" s="108"/>
      <c r="G26" s="109" t="s">
        <v>19</v>
      </c>
      <c r="H26" s="91" t="e">
        <f t="shared" si="3"/>
        <v>#VALUE!</v>
      </c>
    </row>
    <row r="27" spans="1:8" s="3" customFormat="1" ht="15" customHeight="1" thickBot="1" x14ac:dyDescent="0.4">
      <c r="A27" s="46"/>
      <c r="B27" s="51"/>
      <c r="C27" s="47"/>
      <c r="D27" s="45" t="s">
        <v>33</v>
      </c>
      <c r="E27" s="121"/>
      <c r="F27" s="122"/>
      <c r="G27" s="119" t="e">
        <f>SUM(H17:H26)</f>
        <v>#VALUE!</v>
      </c>
      <c r="H27" s="120" t="e">
        <f>SUM(#REF!)</f>
        <v>#REF!</v>
      </c>
    </row>
    <row r="28" spans="1:8" s="3" customFormat="1" ht="15" customHeight="1" thickBot="1" x14ac:dyDescent="0.4">
      <c r="A28" s="34"/>
      <c r="B28" s="50"/>
      <c r="C28" s="35"/>
      <c r="D28" s="36" t="s">
        <v>32</v>
      </c>
      <c r="E28" s="37"/>
      <c r="F28" s="37">
        <f>E14+E27</f>
        <v>4410.1499999999996</v>
      </c>
      <c r="G28" s="38"/>
      <c r="H28" s="38"/>
    </row>
    <row r="29" spans="1:8" ht="15" customHeight="1" thickBot="1" x14ac:dyDescent="0.4">
      <c r="A29" s="25"/>
      <c r="B29" s="52"/>
      <c r="C29" s="26"/>
      <c r="D29" s="27" t="s">
        <v>14</v>
      </c>
      <c r="E29" s="113"/>
      <c r="F29" s="114"/>
      <c r="G29" s="113" t="e">
        <f>SUM(G14+G27)</f>
        <v>#VALUE!</v>
      </c>
      <c r="H29" s="114"/>
    </row>
    <row r="30" spans="1:8" ht="15" customHeight="1" x14ac:dyDescent="0.35">
      <c r="A30" s="4"/>
      <c r="B30" s="53"/>
      <c r="C30" s="4"/>
      <c r="D30" s="30"/>
      <c r="E30" s="31"/>
      <c r="F30" s="31"/>
      <c r="G30" s="31"/>
      <c r="H30" s="31"/>
    </row>
    <row r="31" spans="1:8" ht="15" customHeight="1" x14ac:dyDescent="0.35">
      <c r="A31" s="13" t="s">
        <v>23</v>
      </c>
      <c r="B31" s="14"/>
      <c r="C31" s="13"/>
      <c r="D31" s="15"/>
      <c r="E31" s="15"/>
      <c r="F31" s="10"/>
    </row>
    <row r="32" spans="1:8" ht="15" customHeight="1" x14ac:dyDescent="0.35">
      <c r="A32" s="13" t="s">
        <v>24</v>
      </c>
      <c r="B32" s="14"/>
      <c r="C32" s="13"/>
      <c r="D32" s="15"/>
      <c r="E32" s="15"/>
      <c r="F32" s="10"/>
    </row>
    <row r="33" spans="1:8" ht="15" customHeight="1" x14ac:dyDescent="0.35">
      <c r="A33" s="16" t="s">
        <v>16</v>
      </c>
      <c r="B33" s="117" t="s">
        <v>22</v>
      </c>
      <c r="C33" s="117"/>
      <c r="D33" s="117"/>
      <c r="F33" s="10"/>
      <c r="G33" s="29" t="s">
        <v>18</v>
      </c>
      <c r="H33" s="18"/>
    </row>
    <row r="34" spans="1:8" ht="15" customHeight="1" x14ac:dyDescent="0.35">
      <c r="A34" s="17"/>
      <c r="B34" s="20"/>
      <c r="C34" s="18"/>
      <c r="D34" s="19"/>
      <c r="E34" s="18"/>
      <c r="F34" s="10"/>
    </row>
    <row r="35" spans="1:8" ht="15" customHeight="1" x14ac:dyDescent="0.35">
      <c r="A35" s="17"/>
      <c r="B35" s="20"/>
      <c r="C35" s="18"/>
      <c r="D35" s="19"/>
      <c r="E35" s="18"/>
      <c r="F35" s="10"/>
    </row>
    <row r="36" spans="1:8" x14ac:dyDescent="0.35">
      <c r="A36" s="17"/>
      <c r="B36" s="20"/>
      <c r="C36" s="18"/>
      <c r="D36" s="19"/>
      <c r="E36" s="18"/>
      <c r="F36" s="10"/>
    </row>
    <row r="37" spans="1:8" x14ac:dyDescent="0.35">
      <c r="A37" s="20"/>
      <c r="B37" s="20"/>
      <c r="C37" s="21"/>
      <c r="D37" s="22"/>
      <c r="E37" s="22"/>
      <c r="F37" s="10"/>
    </row>
    <row r="38" spans="1:8" x14ac:dyDescent="0.35">
      <c r="A38" s="15"/>
      <c r="B38" s="54"/>
      <c r="C38" s="15"/>
      <c r="D38" s="118" t="s">
        <v>25</v>
      </c>
      <c r="E38" s="118"/>
      <c r="F38" s="118"/>
      <c r="G38" s="118"/>
      <c r="H38" s="28"/>
    </row>
    <row r="39" spans="1:8" x14ac:dyDescent="0.35">
      <c r="A39" s="15"/>
      <c r="B39" s="20"/>
      <c r="C39" s="21"/>
      <c r="D39" s="111" t="s">
        <v>21</v>
      </c>
      <c r="E39" s="111"/>
      <c r="F39" s="111"/>
      <c r="G39" s="111"/>
      <c r="H39" s="21"/>
    </row>
    <row r="40" spans="1:8" x14ac:dyDescent="0.35">
      <c r="A40" s="4"/>
      <c r="B40" s="53"/>
      <c r="C40" s="4"/>
      <c r="D40" s="111" t="s">
        <v>20</v>
      </c>
      <c r="E40" s="111"/>
      <c r="F40" s="111"/>
      <c r="G40" s="111"/>
      <c r="H40" s="21"/>
    </row>
    <row r="41" spans="1:8" x14ac:dyDescent="0.35">
      <c r="A41" s="4"/>
      <c r="B41" s="53"/>
      <c r="C41" s="4"/>
      <c r="D41" s="7"/>
      <c r="E41" s="10"/>
      <c r="F41" s="10"/>
    </row>
    <row r="42" spans="1:8" x14ac:dyDescent="0.35">
      <c r="A42" s="4"/>
      <c r="B42" s="53"/>
      <c r="C42" s="4"/>
      <c r="D42" s="7"/>
      <c r="E42" s="10"/>
      <c r="F42" s="10"/>
    </row>
    <row r="43" spans="1:8" x14ac:dyDescent="0.35">
      <c r="A43" s="4"/>
      <c r="B43" s="53"/>
      <c r="C43" s="4"/>
      <c r="D43" s="7"/>
      <c r="E43" s="10"/>
      <c r="F43" s="10"/>
    </row>
    <row r="44" spans="1:8" x14ac:dyDescent="0.35">
      <c r="A44" s="4"/>
      <c r="B44" s="53"/>
      <c r="C44" s="4"/>
      <c r="D44" s="7"/>
      <c r="E44" s="10"/>
      <c r="F44" s="10"/>
    </row>
    <row r="45" spans="1:8" x14ac:dyDescent="0.35">
      <c r="A45" s="4"/>
      <c r="B45" s="53"/>
      <c r="C45" s="4"/>
      <c r="D45" s="7"/>
      <c r="E45" s="10"/>
      <c r="F45" s="10"/>
    </row>
    <row r="46" spans="1:8" x14ac:dyDescent="0.35">
      <c r="A46" s="4"/>
      <c r="B46" s="53"/>
      <c r="C46" s="4"/>
      <c r="D46" s="7"/>
      <c r="E46" s="10"/>
      <c r="F46" s="10"/>
    </row>
    <row r="47" spans="1:8" x14ac:dyDescent="0.35">
      <c r="A47" s="4"/>
      <c r="B47" s="53"/>
      <c r="C47" s="4"/>
      <c r="D47" s="7"/>
      <c r="E47" s="10"/>
      <c r="F47" s="10"/>
    </row>
    <row r="48" spans="1:8" x14ac:dyDescent="0.35">
      <c r="A48" s="4"/>
      <c r="B48" s="55"/>
      <c r="C48" s="6"/>
      <c r="D48" s="8"/>
      <c r="E48" s="12"/>
      <c r="F48" s="10"/>
    </row>
    <row r="49" spans="1:6" x14ac:dyDescent="0.35">
      <c r="A49" s="4"/>
      <c r="B49" s="55"/>
      <c r="C49" s="6"/>
      <c r="D49" s="8"/>
      <c r="E49" s="12"/>
      <c r="F49" s="10"/>
    </row>
    <row r="50" spans="1:6" x14ac:dyDescent="0.35">
      <c r="A50" s="4"/>
      <c r="B50" s="53"/>
      <c r="C50" s="5"/>
      <c r="D50" s="7"/>
      <c r="E50" s="10"/>
      <c r="F50" s="11"/>
    </row>
  </sheetData>
  <mergeCells count="12">
    <mergeCell ref="D40:G40"/>
    <mergeCell ref="A2:H2"/>
    <mergeCell ref="D39:G39"/>
    <mergeCell ref="E29:F29"/>
    <mergeCell ref="G29:H29"/>
    <mergeCell ref="A3:H3"/>
    <mergeCell ref="B33:D33"/>
    <mergeCell ref="D38:G38"/>
    <mergeCell ref="G14:H14"/>
    <mergeCell ref="E14:F14"/>
    <mergeCell ref="E27:F27"/>
    <mergeCell ref="G27:H27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2023-01-10T12:41:48Z</dcterms:modified>
</cp:coreProperties>
</file>