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51" documentId="8_{92D9A136-6EED-48E2-BC87-45B181839760}" xr6:coauthVersionLast="36" xr6:coauthVersionMax="47" xr10:uidLastSave="{18BD8FCE-C687-4275-90DA-1B2A8727FF52}"/>
  <bookViews>
    <workbookView xWindow="1480" yWindow="1480" windowWidth="17860" windowHeight="1069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instalatersky!$A$2:$H$25</definedName>
  </definedNames>
  <calcPr calcId="191029"/>
</workbook>
</file>

<file path=xl/calcChain.xml><?xml version="1.0" encoding="utf-8"?>
<calcChain xmlns="http://schemas.openxmlformats.org/spreadsheetml/2006/main">
  <c r="F7" i="2" l="1"/>
  <c r="H7" i="2"/>
  <c r="F8" i="2"/>
  <c r="H8" i="2"/>
  <c r="F9" i="2" l="1"/>
  <c r="F6" i="2"/>
  <c r="E10" i="2" l="1"/>
  <c r="H9" i="2" l="1"/>
  <c r="H6" i="2" l="1"/>
  <c r="G10" i="2" l="1"/>
  <c r="G11" i="2" s="1"/>
  <c r="F1041345" i="2"/>
</calcChain>
</file>

<file path=xl/sharedStrings.xml><?xml version="1.0" encoding="utf-8"?>
<sst xmlns="http://schemas.openxmlformats.org/spreadsheetml/2006/main" count="36" uniqueCount="30">
  <si>
    <t>1.</t>
  </si>
  <si>
    <t>2.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</si>
  <si>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</si>
  <si>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</si>
  <si>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</si>
  <si>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</si>
  <si>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</si>
  <si>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</si>
  <si>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</si>
  <si>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</si>
  <si>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</si>
  <si>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</si>
  <si>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</si>
  <si>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</si>
  <si>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</si>
  <si>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</si>
  <si>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</si>
  <si>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</si>
  <si>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</si>
  <si>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</si>
  <si>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příloha č.1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</si>
  <si>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</si>
  <si>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</si>
  <si>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13/2022</t>
  </si>
  <si>
    <t>3.</t>
  </si>
  <si>
    <t>4.</t>
  </si>
  <si>
    <t>Sifon flexi ALCAPLAST G5/4 Typ: A 750</t>
  </si>
  <si>
    <t>Sifon flexi ALCAPLAST G6/4 - 50,Typ: A 770</t>
  </si>
  <si>
    <t>Vršek ventilu T 12 P 3/8 +těsnění</t>
  </si>
  <si>
    <r>
      <t xml:space="preserve">WC kombi JIKA LYRA PLUS, Typ: H 826 386 00002423 rovný odpad, šířka 360mm, výška 770mm, </t>
    </r>
    <r>
      <rPr>
        <b/>
        <sz val="11"/>
        <color theme="1"/>
        <rFont val="Calibri"/>
        <family val="2"/>
        <charset val="238"/>
        <scheme val="minor"/>
      </rPr>
      <t>hloubka 630mm - MUSÍ BÝ</t>
    </r>
    <r>
      <rPr>
        <sz val="11"/>
        <color theme="1"/>
        <rFont val="Calibri"/>
        <family val="2"/>
        <scheme val="minor"/>
      </rPr>
      <t xml:space="preserve">T </t>
    </r>
    <r>
      <rPr>
        <b/>
        <sz val="11"/>
        <color theme="1"/>
        <rFont val="Calibri"/>
        <family val="2"/>
        <charset val="238"/>
        <scheme val="minor"/>
      </rPr>
      <t>DODRŽENA!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</si>
</sst>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7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 applyProtection="1">
      <alignment horizontal="center" vertical="center" wrapText="1"/>
    </xf>
    <xf numFmtId="164" fontId="9" fillId="3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3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2" fillId="0" borderId="0" xfId="5"/>
    <xf numFmtId="0" fontId="13" fillId="3" borderId="9" xfId="0" applyFont="1" applyFill="1" applyBorder="1" applyAlignment="1" applyProtection="1">
      <alignment horizontal="center" vertical="center" wrapText="1"/>
    </xf>
    <xf numFmtId="2" fontId="19" fillId="0" borderId="7" xfId="0" applyNumberFormat="1" applyFont="1" applyFill="1" applyBorder="1" applyAlignment="1" applyProtection="1">
      <alignment horizontal="center" vertical="center"/>
    </xf>
    <xf numFmtId="2" fontId="19" fillId="0" borderId="6" xfId="0" applyNumberFormat="1" applyFont="1" applyFill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21" fillId="0" borderId="1" xfId="0" applyNumberFormat="1" applyFont="1" applyBorder="1"/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/>
    <xf numFmtId="164" fontId="1" fillId="0" borderId="1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wrapText="1"/>
    </xf>
    <xf numFmtId="164" fontId="1" fillId="0" borderId="12" xfId="0" applyNumberFormat="1" applyFont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4" fontId="21" fillId="0" borderId="3" xfId="0" applyNumberFormat="1" applyFont="1" applyBorder="1"/>
    <xf numFmtId="2" fontId="19" fillId="0" borderId="14" xfId="0" applyNumberFormat="1" applyFont="1" applyFill="1" applyBorder="1" applyAlignment="1" applyProtection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wrapText="1"/>
    </xf>
    <xf numFmtId="4" fontId="21" fillId="0" borderId="15" xfId="0" applyNumberFormat="1" applyFont="1" applyBorder="1"/>
    <xf numFmtId="164" fontId="6" fillId="0" borderId="15" xfId="0" applyNumberFormat="1" applyFont="1" applyBorder="1" applyAlignment="1" applyProtection="1">
      <alignment horizontal="right" vertical="center"/>
    </xf>
    <xf numFmtId="164" fontId="6" fillId="2" borderId="15" xfId="0" applyNumberFormat="1" applyFont="1" applyFill="1" applyBorder="1" applyAlignment="1" applyProtection="1">
      <alignment horizontal="right" vertical="center"/>
      <protection locked="0"/>
    </xf>
    <xf numFmtId="164" fontId="1" fillId="0" borderId="16" xfId="0" applyNumberFormat="1" applyFont="1" applyBorder="1" applyAlignment="1">
      <alignment horizontal="right"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17DF2.18CAB330" TargetMode="External"/><Relationship Id="rId1" Type="http://schemas.openxmlformats.org/officeDocument/2006/relationships/image" Target="../media/image1.jpeg"/><Relationship Id="rId4" Type="http://schemas.openxmlformats.org/officeDocument/2006/relationships/image" Target="cid:image002.png@01D17DF2.18CAB3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6</xdr:col>
      <xdr:colOff>400050</xdr:colOff>
      <xdr:row>18</xdr:row>
      <xdr:rowOff>114300</xdr:rowOff>
    </xdr:to>
    <xdr:pic>
      <xdr:nvPicPr>
        <xdr:cNvPr id="2" name="Obrázek 1" descr="cid:image001.png@01D17DF2.18CAB330">
          <a:extLst>
            <a:ext uri="{FF2B5EF4-FFF2-40B4-BE49-F238E27FC236}">
              <a16:creationId xmlns:a16="http://schemas.microsoft.com/office/drawing/2014/main" id="{908D19DF-B1B3-4A8E-BB11-AF329EDD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600"/>
          <a:ext cx="28384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6</xdr:col>
      <xdr:colOff>85725</xdr:colOff>
      <xdr:row>36</xdr:row>
      <xdr:rowOff>152400</xdr:rowOff>
    </xdr:to>
    <xdr:pic>
      <xdr:nvPicPr>
        <xdr:cNvPr id="3" name="Obrázek 2" descr="cid:image002.png@01D17DF2.18CAB330">
          <a:extLst>
            <a:ext uri="{FF2B5EF4-FFF2-40B4-BE49-F238E27FC236}">
              <a16:creationId xmlns:a16="http://schemas.microsoft.com/office/drawing/2014/main" id="{2CF1859B-BCA8-45F0-BE33-830B8EDE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3000"/>
          <a:ext cx="2524125" cy="309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5"/>
  <sheetViews>
    <sheetView tabSelected="1" zoomScale="70" zoomScaleNormal="70" workbookViewId="0">
      <selection activeCell="G11" sqref="G11:H11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23" style="6" customWidth="1"/>
    <col min="6" max="6" width="19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42" t="s">
        <v>19</v>
      </c>
      <c r="B2" s="42"/>
      <c r="C2" s="42"/>
      <c r="D2" s="42"/>
      <c r="E2" s="42"/>
      <c r="F2" s="42"/>
      <c r="G2" s="42"/>
      <c r="H2" s="42"/>
    </row>
    <row r="3" spans="1:8" s="3" customFormat="1" ht="18.5" x14ac:dyDescent="0.35">
      <c r="A3" s="43" t="s">
        <v>23</v>
      </c>
      <c r="B3" s="42"/>
      <c r="C3" s="42"/>
      <c r="D3" s="42"/>
      <c r="E3" s="42"/>
      <c r="F3" s="42"/>
      <c r="G3" s="42"/>
      <c r="H3" s="42"/>
    </row>
    <row r="4" spans="1:8" s="3" customFormat="1" ht="19" thickBot="1" x14ac:dyDescent="0.4">
      <c r="A4" s="11"/>
      <c r="B4" s="25"/>
      <c r="C4" s="11"/>
      <c r="D4" s="11"/>
      <c r="E4" s="11"/>
      <c r="F4" s="11"/>
      <c r="G4" s="11"/>
      <c r="H4" s="11"/>
    </row>
    <row r="5" spans="1:8" s="9" customFormat="1" ht="60" customHeight="1" thickBot="1" x14ac:dyDescent="0.4">
      <c r="A5" s="12" t="s">
        <v>14</v>
      </c>
      <c r="B5" s="26" t="s">
        <v>15</v>
      </c>
      <c r="C5" s="13" t="s">
        <v>16</v>
      </c>
      <c r="D5" s="32" t="s">
        <v>22</v>
      </c>
      <c r="E5" s="14" t="s">
        <v>5</v>
      </c>
      <c r="F5" s="14" t="s">
        <v>6</v>
      </c>
      <c r="G5" s="15" t="s">
        <v>3</v>
      </c>
      <c r="H5" s="16" t="s">
        <v>4</v>
      </c>
    </row>
    <row r="6" spans="1:8" s="9" customFormat="1" ht="29" x14ac:dyDescent="0.35">
      <c r="A6" s="33" t="s">
        <v>0</v>
      </c>
      <c r="B6" s="55">
        <v>4</v>
      </c>
      <c r="C6" s="56" t="s">
        <v>18</v>
      </c>
      <c r="D6" s="57" t="s">
        <v>29</v>
      </c>
      <c r="E6" s="58">
        <v>2366</v>
      </c>
      <c r="F6" s="35">
        <f>B6*E6</f>
        <v>9464</v>
      </c>
      <c r="G6" s="10" t="s">
        <v>13</v>
      </c>
      <c r="H6" s="52" t="e">
        <f t="shared" ref="H6" si="0">B6*G6</f>
        <v>#VALUE!</v>
      </c>
    </row>
    <row r="7" spans="1:8" s="9" customFormat="1" ht="15" customHeight="1" x14ac:dyDescent="0.35">
      <c r="A7" s="34" t="s">
        <v>1</v>
      </c>
      <c r="B7" s="50">
        <v>2</v>
      </c>
      <c r="C7" s="48" t="s">
        <v>18</v>
      </c>
      <c r="D7" s="53" t="s">
        <v>26</v>
      </c>
      <c r="E7" s="49">
        <v>16</v>
      </c>
      <c r="F7" s="36">
        <f t="shared" ref="F7:F8" si="1">B7*E7</f>
        <v>32</v>
      </c>
      <c r="G7" s="2" t="s">
        <v>13</v>
      </c>
      <c r="H7" s="54" t="e">
        <f t="shared" ref="H7:H8" si="2">B7*G7</f>
        <v>#VALUE!</v>
      </c>
    </row>
    <row r="8" spans="1:8" s="9" customFormat="1" ht="15" customHeight="1" x14ac:dyDescent="0.35">
      <c r="A8" s="34" t="s">
        <v>24</v>
      </c>
      <c r="B8" s="50">
        <v>2</v>
      </c>
      <c r="C8" s="48" t="s">
        <v>18</v>
      </c>
      <c r="D8" s="53" t="s">
        <v>27</v>
      </c>
      <c r="E8" s="51">
        <v>20.54</v>
      </c>
      <c r="F8" s="36">
        <f t="shared" si="1"/>
        <v>41.08</v>
      </c>
      <c r="G8" s="2" t="s">
        <v>13</v>
      </c>
      <c r="H8" s="54" t="e">
        <f t="shared" si="2"/>
        <v>#VALUE!</v>
      </c>
    </row>
    <row r="9" spans="1:8" s="9" customFormat="1" ht="16" thickBot="1" x14ac:dyDescent="0.4">
      <c r="A9" s="59" t="s">
        <v>25</v>
      </c>
      <c r="B9" s="60">
        <v>50</v>
      </c>
      <c r="C9" s="61" t="s">
        <v>18</v>
      </c>
      <c r="D9" s="62" t="s">
        <v>28</v>
      </c>
      <c r="E9" s="63">
        <v>28.01</v>
      </c>
      <c r="F9" s="64">
        <f t="shared" ref="F9" si="3">B9*E9</f>
        <v>1400.5</v>
      </c>
      <c r="G9" s="65" t="s">
        <v>13</v>
      </c>
      <c r="H9" s="66" t="e">
        <f t="shared" ref="H9" si="4">B9*G9</f>
        <v>#VALUE!</v>
      </c>
    </row>
    <row r="10" spans="1:8" ht="19" thickBot="1" x14ac:dyDescent="0.4">
      <c r="A10" s="29"/>
      <c r="B10" s="27"/>
      <c r="C10" s="30"/>
      <c r="D10" s="24" t="s">
        <v>21</v>
      </c>
      <c r="E10" s="39">
        <f>SUM(F6:F9)</f>
        <v>10937.58</v>
      </c>
      <c r="F10" s="39"/>
      <c r="G10" s="40" t="e">
        <f>SUM(H6:H9)</f>
        <v>#VALUE!</v>
      </c>
      <c r="H10" s="41"/>
    </row>
    <row r="11" spans="1:8" ht="19" thickBot="1" x14ac:dyDescent="0.4">
      <c r="A11" s="21"/>
      <c r="B11" s="27"/>
      <c r="C11" s="22"/>
      <c r="D11" s="23" t="s">
        <v>7</v>
      </c>
      <c r="E11" s="46"/>
      <c r="F11" s="39"/>
      <c r="G11" s="39" t="e">
        <f>G10</f>
        <v>#VALUE!</v>
      </c>
      <c r="H11" s="47"/>
    </row>
    <row r="12" spans="1:8" ht="18.5" x14ac:dyDescent="0.35">
      <c r="A12" s="17"/>
      <c r="B12" s="28"/>
      <c r="C12" s="18"/>
      <c r="D12" s="19"/>
      <c r="E12" s="20"/>
      <c r="F12" s="20"/>
      <c r="G12" s="20"/>
      <c r="H12" s="20"/>
    </row>
    <row r="13" spans="1:8" x14ac:dyDescent="0.35">
      <c r="A13" s="45" t="s">
        <v>17</v>
      </c>
      <c r="B13" s="45"/>
      <c r="C13" s="45"/>
      <c r="D13" s="45"/>
      <c r="E13" s="45"/>
      <c r="F13" s="45"/>
      <c r="G13" s="45"/>
      <c r="H13" s="45"/>
    </row>
    <row r="14" spans="1:8" x14ac:dyDescent="0.35">
      <c r="A14" s="5"/>
    </row>
    <row r="15" spans="1:8" x14ac:dyDescent="0.35">
      <c r="A15" s="7" t="s">
        <v>2</v>
      </c>
      <c r="B15" s="44" t="s">
        <v>10</v>
      </c>
      <c r="C15" s="44"/>
      <c r="D15" s="44"/>
      <c r="G15" s="8" t="s">
        <v>9</v>
      </c>
    </row>
    <row r="22" spans="4:8" x14ac:dyDescent="0.35">
      <c r="D22" s="38" t="s">
        <v>8</v>
      </c>
      <c r="E22" s="38"/>
      <c r="F22" s="38"/>
      <c r="G22" s="38"/>
      <c r="H22" s="38"/>
    </row>
    <row r="23" spans="4:8" x14ac:dyDescent="0.35">
      <c r="D23" s="37" t="s">
        <v>11</v>
      </c>
      <c r="E23" s="37"/>
      <c r="F23" s="37"/>
      <c r="G23" s="37"/>
      <c r="H23" s="37"/>
    </row>
    <row r="24" spans="4:8" x14ac:dyDescent="0.35">
      <c r="D24" s="37" t="s">
        <v>12</v>
      </c>
      <c r="E24" s="37"/>
      <c r="F24" s="37"/>
      <c r="G24" s="37"/>
      <c r="H24" s="37"/>
    </row>
    <row r="1041345" spans="1:8" x14ac:dyDescent="0.35">
      <c r="A1041345" s="1"/>
      <c r="C1041345" s="1"/>
      <c r="E1041345" s="1"/>
      <c r="F1041345" s="6">
        <f>SUM(F2:F1041344)</f>
        <v>10937.58</v>
      </c>
      <c r="G1041345" s="1"/>
      <c r="H1041345" s="1"/>
    </row>
  </sheetData>
  <sheetProtection selectLockedCells="1"/>
  <mergeCells count="11">
    <mergeCell ref="A2:H2"/>
    <mergeCell ref="A3:H3"/>
    <mergeCell ref="B15:D15"/>
    <mergeCell ref="A13:H13"/>
    <mergeCell ref="E11:F11"/>
    <mergeCell ref="G11:H11"/>
    <mergeCell ref="D24:H24"/>
    <mergeCell ref="D22:H22"/>
    <mergeCell ref="D23:H23"/>
    <mergeCell ref="E10:F10"/>
    <mergeCell ref="G10:H10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7684-A43E-4BCE-A44E-116582D935DA}">
  <dimension ref="B2"/>
  <sheetViews>
    <sheetView workbookViewId="0">
      <selection activeCell="L15" sqref="L15"/>
    </sheetView>
  </sheetViews>
  <sheetFormatPr defaultRowHeight="14.5" x14ac:dyDescent="0.35"/>
  <cols>
    <col min="1" max="16384" width="8.7265625" style="31"/>
  </cols>
  <sheetData>
    <row r="2" spans="2:2" x14ac:dyDescent="0.35">
      <c r="B2" s="31" t="s">
        <v>20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