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65426" yWindow="65426" windowWidth="38630" windowHeight="21230" activeTab="0"/>
  </bookViews>
  <sheets>
    <sheet name="elektro" sheetId="4" r:id="rId1"/>
  </sheets>
  <definedNames>
    <definedName name="_xlnm.Print_Area" localSheetId="0">'elektro'!$A$2:$I$66</definedName>
  </definedNames>
  <calcPr calcId="191029"/>
</workbook>
</file>

<file path=xl/sharedStrings.xml><?xml version="1.0" encoding="utf-8"?>
<sst xmlns="http://schemas.openxmlformats.org/spreadsheetml/2006/main" count="55" uniqueCount="35">
  <si>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</si>
  <si>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</si>
  <si>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</si>
  <si>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</si>
  <si>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</si>
  <si>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</si>
  <si>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</si>
  <si>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</si>
  <si>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</si>
  <si>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</si>
  <si>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</si>
  <si>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</si>
  <si>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</si>
  <si>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</si>
  <si>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</si>
  <si>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</si>
  <si>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</si>
  <si>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</si>
  <si>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</si>
  <si>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</si>
  <si>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</si>
  <si>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</si>
  <si>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</si>
  <si>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>prodlužovací šňůra 5M / 5Z, s vypínačem</t>
  </si>
  <si>
    <t>prodlužovací šňůra 3M / 5Z, s vypínačem</t>
  </si>
  <si>
    <t>Dodávka elektroinstalačního materiálu a zdrojů světla 18/2022</t>
  </si>
  <si>
    <t>SCHRACK LQ611230 - Spínač s dálkovým ovládáním, 230 VAC, 1 zapínací kontakt</t>
  </si>
  <si>
    <t xml:space="preserve">kompaktní zářivka PL-C MASTER 18W/840  2pin </t>
  </si>
  <si>
    <t>hmoždinky natloukací NH 6x45 s rovným límcem</t>
  </si>
  <si>
    <t>stýkač ERC325(ES320A) instalační styka ručním ovladáním 3S, 25A, 230V</t>
  </si>
  <si>
    <t>krabice acidur 6456-13 IP43</t>
  </si>
  <si>
    <t>krabice acidur malá IP67 - 6455-11P</t>
  </si>
  <si>
    <t>prodlužovací šňůra 5M / 4Z, s vypínačem</t>
  </si>
  <si>
    <t>prodlužovací šňůra 3M / 4Z, s vypínačem</t>
  </si>
  <si>
    <t>prodlužovací šňůra 3M / 3Z, s vypínačem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</si>
</sst>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8" fillId="25" borderId="14" xfId="22" applyFont="1" applyFill="1" applyBorder="1" applyAlignment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0" fontId="29" fillId="0" borderId="1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right"/>
    </xf>
    <xf numFmtId="164" fontId="29" fillId="0" borderId="12" xfId="22" applyNumberFormat="1" applyFont="1" applyFill="1" applyBorder="1" applyAlignment="1">
      <alignment horizontal="right"/>
      <protection/>
    </xf>
    <xf numFmtId="164" fontId="31" fillId="26" borderId="16" xfId="0" applyNumberFormat="1" applyFont="1" applyFill="1" applyBorder="1" applyAlignment="1">
      <alignment horizontal="right" vertical="center" wrapText="1"/>
    </xf>
    <xf numFmtId="164" fontId="31" fillId="0" borderId="17" xfId="0" applyNumberFormat="1" applyFont="1" applyBorder="1" applyAlignment="1">
      <alignment horizontal="right" vertical="center" wrapText="1"/>
    </xf>
    <xf numFmtId="164" fontId="21" fillId="24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8" xfId="0" applyNumberFormat="1" applyFont="1" applyBorder="1" applyAlignment="1" applyProtection="1">
      <alignment horizontal="right" vertical="center"/>
      <protection/>
    </xf>
    <xf numFmtId="164" fontId="21" fillId="24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19" xfId="0" applyNumberFormat="1" applyFont="1" applyBorder="1" applyAlignment="1" applyProtection="1">
      <alignment horizontal="right" vertical="center"/>
      <protection/>
    </xf>
    <xf numFmtId="164" fontId="31" fillId="26" borderId="17" xfId="0" applyNumberFormat="1" applyFont="1" applyFill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2" xfId="0" applyNumberFormat="1" applyFont="1" applyFill="1" applyBorder="1" applyAlignment="1" applyProtection="1">
      <alignment horizontal="right" vertical="center"/>
      <protection/>
    </xf>
    <xf numFmtId="1" fontId="20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3" xfId="0" applyFont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3" xfId="0" applyFont="1" applyFill="1" applyBorder="1" applyAlignment="1">
      <alignment wrapText="1"/>
    </xf>
    <xf numFmtId="1" fontId="33" fillId="0" borderId="21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34" fillId="0" borderId="0" xfId="0" applyFont="1" applyBorder="1" applyAlignment="1">
      <alignment wrapText="1"/>
    </xf>
    <xf numFmtId="0" fontId="32" fillId="0" borderId="23" xfId="0" applyFont="1" applyFill="1" applyBorder="1" applyAlignment="1">
      <alignment/>
    </xf>
    <xf numFmtId="0" fontId="32" fillId="0" borderId="23" xfId="0" applyFont="1" applyFill="1" applyBorder="1"/>
    <xf numFmtId="1" fontId="32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Fill="1" applyBorder="1"/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1"/>
  <sheetViews>
    <sheetView tabSelected="1" zoomScale="80" zoomScaleNormal="80" workbookViewId="0" topLeftCell="A1">
      <selection activeCell="J41" sqref="J4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8515625" style="5" customWidth="1"/>
    <col min="5" max="5" width="0.13671875" style="5" customWidth="1"/>
    <col min="6" max="6" width="0.425781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10" s="4" customFormat="1" ht="18.5">
      <c r="A3" s="43" t="s">
        <v>25</v>
      </c>
      <c r="B3" s="44"/>
      <c r="C3" s="44"/>
      <c r="D3" s="44"/>
      <c r="E3" s="44"/>
      <c r="F3" s="44"/>
      <c r="G3" s="44"/>
      <c r="H3" s="44"/>
      <c r="I3" s="44"/>
      <c r="J3" s="3"/>
    </row>
    <row r="4" spans="1:10" s="4" customFormat="1" ht="15.5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3"/>
    </row>
    <row r="5" spans="1:10" s="4" customFormat="1" ht="15.5">
      <c r="A5" s="20"/>
      <c r="B5" s="20"/>
      <c r="C5" s="20"/>
      <c r="D5" s="20"/>
      <c r="E5" s="20"/>
      <c r="F5" s="20"/>
      <c r="G5" s="20"/>
      <c r="H5" s="20"/>
      <c r="I5" s="20"/>
      <c r="J5" s="3"/>
    </row>
    <row r="6" s="1" customFormat="1" ht="15" customHeight="1" thickBot="1">
      <c r="A6" s="11"/>
    </row>
    <row r="7" spans="1:9" s="1" customFormat="1" ht="78.75" customHeight="1" thickBot="1">
      <c r="A7" s="21" t="s">
        <v>15</v>
      </c>
      <c r="B7" s="22" t="s">
        <v>5</v>
      </c>
      <c r="C7" s="22" t="s">
        <v>6</v>
      </c>
      <c r="D7" s="23" t="s">
        <v>16</v>
      </c>
      <c r="E7" s="22" t="s">
        <v>17</v>
      </c>
      <c r="F7" s="22" t="s">
        <v>18</v>
      </c>
      <c r="G7" s="22" t="s">
        <v>0</v>
      </c>
      <c r="H7" s="22" t="s">
        <v>1</v>
      </c>
      <c r="I7" s="24" t="s">
        <v>3</v>
      </c>
    </row>
    <row r="8" spans="1:9" s="1" customFormat="1" ht="15.5">
      <c r="A8" s="37">
        <v>1</v>
      </c>
      <c r="B8" s="48">
        <v>5</v>
      </c>
      <c r="C8" s="49" t="s">
        <v>21</v>
      </c>
      <c r="D8" s="50" t="s">
        <v>26</v>
      </c>
      <c r="E8" s="36"/>
      <c r="F8" s="29"/>
      <c r="G8" s="31" t="s">
        <v>10</v>
      </c>
      <c r="H8" s="31"/>
      <c r="I8" s="32" t="e">
        <f aca="true" t="shared" si="0" ref="I8">(G8+H8)*B8</f>
        <v>#VALUE!</v>
      </c>
    </row>
    <row r="9" spans="1:9" s="1" customFormat="1" ht="15" customHeight="1">
      <c r="A9" s="38">
        <v>2</v>
      </c>
      <c r="B9" s="51">
        <v>20</v>
      </c>
      <c r="C9" s="52" t="s">
        <v>21</v>
      </c>
      <c r="D9" s="53" t="s">
        <v>27</v>
      </c>
      <c r="E9" s="30"/>
      <c r="F9" s="35"/>
      <c r="G9" s="33" t="s">
        <v>10</v>
      </c>
      <c r="H9" s="33"/>
      <c r="I9" s="34" t="e">
        <f aca="true" t="shared" si="1" ref="I9">(G9+H9)*B9</f>
        <v>#VALUE!</v>
      </c>
    </row>
    <row r="10" spans="1:9" s="1" customFormat="1" ht="15" customHeight="1">
      <c r="A10" s="39">
        <v>3</v>
      </c>
      <c r="B10" s="51">
        <v>400</v>
      </c>
      <c r="C10" s="52" t="s">
        <v>21</v>
      </c>
      <c r="D10" s="54" t="s">
        <v>28</v>
      </c>
      <c r="E10" s="30"/>
      <c r="F10" s="35"/>
      <c r="G10" s="33" t="s">
        <v>10</v>
      </c>
      <c r="H10" s="33"/>
      <c r="I10" s="34" t="e">
        <f aca="true" t="shared" si="2" ref="I10:I13">(G10+H10)*B10</f>
        <v>#VALUE!</v>
      </c>
    </row>
    <row r="11" spans="1:9" s="1" customFormat="1" ht="15" customHeight="1">
      <c r="A11" s="39">
        <v>4</v>
      </c>
      <c r="B11" s="55">
        <v>3</v>
      </c>
      <c r="C11" s="56" t="s">
        <v>21</v>
      </c>
      <c r="D11" s="57" t="s">
        <v>29</v>
      </c>
      <c r="E11" s="30"/>
      <c r="F11" s="35"/>
      <c r="G11" s="33" t="s">
        <v>10</v>
      </c>
      <c r="H11" s="33"/>
      <c r="I11" s="34" t="e">
        <f t="shared" si="2"/>
        <v>#VALUE!</v>
      </c>
    </row>
    <row r="12" spans="1:9" s="1" customFormat="1" ht="15" customHeight="1">
      <c r="A12" s="38">
        <v>5</v>
      </c>
      <c r="B12" s="58">
        <v>5</v>
      </c>
      <c r="C12" s="59" t="s">
        <v>21</v>
      </c>
      <c r="D12" s="60" t="s">
        <v>30</v>
      </c>
      <c r="E12" s="30"/>
      <c r="F12" s="35"/>
      <c r="G12" s="33" t="s">
        <v>10</v>
      </c>
      <c r="H12" s="33"/>
      <c r="I12" s="34" t="e">
        <f t="shared" si="2"/>
        <v>#VALUE!</v>
      </c>
    </row>
    <row r="13" spans="1:9" s="1" customFormat="1" ht="15" customHeight="1">
      <c r="A13" s="39">
        <v>6</v>
      </c>
      <c r="B13" s="58">
        <v>5</v>
      </c>
      <c r="C13" s="59" t="s">
        <v>21</v>
      </c>
      <c r="D13" s="61" t="s">
        <v>31</v>
      </c>
      <c r="E13" s="30"/>
      <c r="F13" s="35"/>
      <c r="G13" s="33" t="s">
        <v>10</v>
      </c>
      <c r="H13" s="33"/>
      <c r="I13" s="34" t="e">
        <f t="shared" si="2"/>
        <v>#VALUE!</v>
      </c>
    </row>
    <row r="14" spans="1:9" s="1" customFormat="1" ht="15" customHeight="1">
      <c r="A14" s="39">
        <v>7</v>
      </c>
      <c r="B14" s="51">
        <v>25</v>
      </c>
      <c r="C14" s="52" t="s">
        <v>21</v>
      </c>
      <c r="D14" s="62" t="s">
        <v>23</v>
      </c>
      <c r="E14" s="30"/>
      <c r="F14" s="35"/>
      <c r="G14" s="33" t="s">
        <v>10</v>
      </c>
      <c r="H14" s="33"/>
      <c r="I14" s="34" t="e">
        <f aca="true" t="shared" si="3" ref="I14:I15">(G14+H14)*B14</f>
        <v>#VALUE!</v>
      </c>
    </row>
    <row r="15" spans="1:9" s="1" customFormat="1" ht="15" customHeight="1">
      <c r="A15" s="38">
        <v>8</v>
      </c>
      <c r="B15" s="51">
        <v>10</v>
      </c>
      <c r="C15" s="52" t="s">
        <v>21</v>
      </c>
      <c r="D15" s="62" t="s">
        <v>32</v>
      </c>
      <c r="E15" s="30"/>
      <c r="F15" s="35"/>
      <c r="G15" s="33" t="s">
        <v>10</v>
      </c>
      <c r="H15" s="33"/>
      <c r="I15" s="34" t="e">
        <f t="shared" si="3"/>
        <v>#VALUE!</v>
      </c>
    </row>
    <row r="16" spans="1:9" s="1" customFormat="1" ht="15" customHeight="1">
      <c r="A16" s="39">
        <v>9</v>
      </c>
      <c r="B16" s="51">
        <v>20</v>
      </c>
      <c r="C16" s="52" t="s">
        <v>21</v>
      </c>
      <c r="D16" s="63" t="s">
        <v>24</v>
      </c>
      <c r="E16" s="30"/>
      <c r="F16" s="35"/>
      <c r="G16" s="33" t="s">
        <v>10</v>
      </c>
      <c r="H16" s="33"/>
      <c r="I16" s="34" t="e">
        <f aca="true" t="shared" si="4" ref="I16:I18">(G16+H16)*B16</f>
        <v>#VALUE!</v>
      </c>
    </row>
    <row r="17" spans="1:9" s="1" customFormat="1" ht="15" customHeight="1">
      <c r="A17" s="39">
        <v>10</v>
      </c>
      <c r="B17" s="51">
        <v>5</v>
      </c>
      <c r="C17" s="52" t="s">
        <v>21</v>
      </c>
      <c r="D17" s="63" t="s">
        <v>33</v>
      </c>
      <c r="E17" s="30"/>
      <c r="F17" s="35"/>
      <c r="G17" s="33" t="s">
        <v>10</v>
      </c>
      <c r="H17" s="33"/>
      <c r="I17" s="34" t="e">
        <f t="shared" si="4"/>
        <v>#VALUE!</v>
      </c>
    </row>
    <row r="18" spans="1:9" s="1" customFormat="1" ht="15" customHeight="1" thickBot="1">
      <c r="A18" s="39">
        <v>11</v>
      </c>
      <c r="B18" s="64">
        <v>5</v>
      </c>
      <c r="C18" s="65" t="s">
        <v>21</v>
      </c>
      <c r="D18" s="66" t="s">
        <v>34</v>
      </c>
      <c r="E18" s="30"/>
      <c r="F18" s="35"/>
      <c r="G18" s="33" t="s">
        <v>10</v>
      </c>
      <c r="H18" s="33"/>
      <c r="I18" s="34" t="e">
        <f t="shared" si="4"/>
        <v>#VALUE!</v>
      </c>
    </row>
    <row r="19" spans="1:9" s="19" customFormat="1" ht="15" thickBot="1">
      <c r="A19" s="16"/>
      <c r="B19" s="26"/>
      <c r="C19" s="26"/>
      <c r="D19" s="25" t="s">
        <v>20</v>
      </c>
      <c r="E19" s="27"/>
      <c r="F19" s="28">
        <f>SUM(F8:F18)</f>
        <v>0</v>
      </c>
      <c r="G19" s="17"/>
      <c r="H19" s="17"/>
      <c r="I19" s="18" t="e">
        <f>SUM(I8:I18)</f>
        <v>#VALUE!</v>
      </c>
    </row>
    <row r="20" spans="1:9" s="1" customFormat="1" ht="19" thickBot="1">
      <c r="A20" s="13"/>
      <c r="B20" s="14"/>
      <c r="C20" s="14"/>
      <c r="D20" s="15" t="s">
        <v>19</v>
      </c>
      <c r="E20" s="46"/>
      <c r="F20" s="47"/>
      <c r="G20" s="15"/>
      <c r="H20" s="46" t="e">
        <f>I19</f>
        <v>#VALUE!</v>
      </c>
      <c r="I20" s="47"/>
    </row>
    <row r="21" s="1" customFormat="1" ht="15">
      <c r="A21" s="11"/>
    </row>
    <row r="22" spans="1:16377" s="1" customFormat="1" ht="15">
      <c r="A22" s="6" t="s">
        <v>13</v>
      </c>
      <c r="B22" s="7"/>
      <c r="C22" s="6"/>
      <c r="D22" s="8"/>
      <c r="E22" s="9"/>
      <c r="F22" s="9"/>
      <c r="G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8" t="s">
        <v>4</v>
      </c>
      <c r="B23" s="40" t="s">
        <v>8</v>
      </c>
      <c r="C23" s="40"/>
      <c r="D23" s="40"/>
      <c r="F23" s="10"/>
      <c r="G23" s="6" t="s">
        <v>2</v>
      </c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 t="s">
        <v>12</v>
      </c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9"/>
      <c r="B26" s="7"/>
      <c r="C26" s="6"/>
      <c r="F26" s="9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9"/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7"/>
      <c r="B29" s="7"/>
      <c r="C29" s="6"/>
      <c r="D29" s="41" t="s">
        <v>7</v>
      </c>
      <c r="E29" s="41"/>
      <c r="F29" s="41"/>
      <c r="G29" s="41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7"/>
      <c r="B30" s="7"/>
      <c r="C30" s="6"/>
      <c r="D30" s="40" t="s">
        <v>9</v>
      </c>
      <c r="E30" s="40"/>
      <c r="F30" s="40"/>
      <c r="G30" s="40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6"/>
      <c r="D31" s="40" t="s">
        <v>11</v>
      </c>
      <c r="E31" s="40"/>
      <c r="F31" s="40"/>
      <c r="G31" s="40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>
      <c r="A54" s="11"/>
    </row>
    <row r="55" s="1" customFormat="1" ht="15">
      <c r="A55" s="11"/>
    </row>
    <row r="56" s="1" customFormat="1" ht="15">
      <c r="A56" s="11"/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</sheetData>
  <mergeCells count="9">
    <mergeCell ref="D31:G31"/>
    <mergeCell ref="D30:G30"/>
    <mergeCell ref="D29:G29"/>
    <mergeCell ref="A2:I2"/>
    <mergeCell ref="A3:I3"/>
    <mergeCell ref="A4:I4"/>
    <mergeCell ref="B23:D23"/>
    <mergeCell ref="E20:F20"/>
    <mergeCell ref="H20:I2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2022-11-28T12:54:34Z</dcterms:modified>
  <cp:category/>
  <cp:version/>
  <cp:contentType/>
  <cp:contentStatus/>
</cp:coreProperties>
</file>