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98" documentId="8_{DD1D53FC-E90C-42C8-BF69-97D33B6E0C37}" xr6:coauthVersionLast="36" xr6:coauthVersionMax="47" xr10:uidLastSave="{6B095CCA-5FF2-4FF0-AF77-D37A7D7F9B80}"/>
  <bookViews>
    <workbookView xWindow="9610" yWindow="3450" windowWidth="28790" windowHeight="15460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H24" i="19" l="1"/>
  <c r="H23" i="19"/>
  <c r="H22" i="19"/>
  <c r="H21" i="19"/>
  <c r="H20" i="19"/>
  <c r="H19" i="19"/>
  <c r="H28" i="19" l="1"/>
  <c r="H27" i="19" l="1"/>
  <c r="H26" i="19"/>
  <c r="H25" i="19"/>
  <c r="H18" i="19"/>
  <c r="H17" i="19"/>
  <c r="H16" i="19"/>
  <c r="H15" i="19"/>
  <c r="H14" i="19"/>
  <c r="H13" i="19"/>
  <c r="H12" i="19"/>
  <c r="H11" i="19"/>
  <c r="H10" i="19"/>
  <c r="H9" i="19"/>
  <c r="H8" i="19"/>
  <c r="H29" i="19" l="1"/>
  <c r="H7" i="19"/>
  <c r="G29" i="19" s="1"/>
  <c r="G31" i="19" s="1"/>
  <c r="F30" i="19" l="1"/>
</calcChain>
</file>

<file path=xl/sharedStrings.xml><?xml version="1.0" encoding="utf-8"?>
<sst xmlns="http://schemas.openxmlformats.org/spreadsheetml/2006/main" count="109" uniqueCount="68">
  <si>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</si>
  <si>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</si>
  <si>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</si>
  <si>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</si>
  <si>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</si>
  <si>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</si>
  <si>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</si>
  <si>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</si>
  <si>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</si>
  <si>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</si>
  <si>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</si>
  <si>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</si>
  <si>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</si>
  <si>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</si>
  <si>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</si>
  <si>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</si>
  <si>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</si>
  <si>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</si>
  <si>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</si>
  <si>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</si>
  <si>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</si>
  <si>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</si>
  <si>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</si>
  <si>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</si>
  <si>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</si>
  <si>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</si>
  <si>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ks</t>
  </si>
  <si>
    <t>9.</t>
  </si>
  <si>
    <t>10.</t>
  </si>
  <si>
    <t>11.</t>
  </si>
  <si>
    <t>12.</t>
  </si>
  <si>
    <t>13.</t>
  </si>
  <si>
    <t>14.</t>
  </si>
  <si>
    <t>15.</t>
  </si>
  <si>
    <t>16.</t>
  </si>
  <si>
    <t>Předmět dodávky do skladu údržby 976, místnost G112A, na ulici 17. listopadu 15, Ostrava-Poruba, převezme Renáta Polanská, telefon +420597323344</t>
  </si>
  <si>
    <t>Předpokládaná kupní cena:</t>
  </si>
  <si>
    <t>Mezisoučet za sklad údržby:</t>
  </si>
  <si>
    <t>KS</t>
  </si>
  <si>
    <t>17.</t>
  </si>
  <si>
    <t>18.</t>
  </si>
  <si>
    <t>19.</t>
  </si>
  <si>
    <t>Dodávka zámečnického materiálu 14/2022</t>
  </si>
  <si>
    <t>20.</t>
  </si>
  <si>
    <t>21.</t>
  </si>
  <si>
    <t>22.</t>
  </si>
  <si>
    <t>Zásobník magnetický držák +bity -+* Mini Check</t>
  </si>
  <si>
    <t>Pilník dílenský plochý PLO 250/2</t>
  </si>
  <si>
    <t>Pilník dílenský plochý PLO 250/1</t>
  </si>
  <si>
    <t>Unašeč brusného papíru M14 125 +stopka 22063</t>
  </si>
  <si>
    <t>Hřebík kalený ocelový černý s půl.kul. hlavou 2x35mm bal/100ks</t>
  </si>
  <si>
    <t>Matice přesná M14   bal100ks</t>
  </si>
  <si>
    <t>Fischer hmoždinky UX 10x60</t>
  </si>
  <si>
    <t>Vodováha magnetická 150cm STHT1-43115</t>
  </si>
  <si>
    <t xml:space="preserve">baterie tužkové AAA </t>
  </si>
  <si>
    <t xml:space="preserve">Bruska na vrtáky Holzman BSG 13E </t>
  </si>
  <si>
    <t xml:space="preserve">Kloubová podpěra výklopných dvířek  </t>
  </si>
  <si>
    <t xml:space="preserve">Aku šroubovák Bosch GSR MX2 drive +1 baterie </t>
  </si>
  <si>
    <t>Skartovací stroj BS-07</t>
  </si>
  <si>
    <t>Podložka plochá 14 DIN střední/zinek bílý  bal/100ks</t>
  </si>
  <si>
    <t>Podložka plochá 16 DIN  střední/zinek bílý  bal /100ks</t>
  </si>
  <si>
    <t>Podložka plochá 12 DIN střední/zinek bílý  bal/100ks</t>
  </si>
  <si>
    <t>Měřítko posuvné 150 6000 KINEX</t>
  </si>
  <si>
    <t>Pilník dílenský plochý PLO 250/3</t>
  </si>
  <si>
    <t>Lepidlo Extrém 120ml Chemoprén</t>
  </si>
  <si>
    <t>zámek vložkový 63/90 L-P  05131N</t>
  </si>
  <si>
    <t>Papír brusný SZ125/80 s 8.otvory 3ks 22098</t>
  </si>
  <si>
    <t>Papír brusný SZ125/40 s 8.otvory 3ks 22096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</si>
</sst>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42424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4" fillId="0" borderId="0"/>
  </cellStyleXfs>
  <cellXfs count="9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/>
    </xf>
    <xf numFmtId="0" fontId="5" fillId="0" borderId="0" xfId="0" applyFont="1" applyFill="1" applyAlignment="1" applyProtection="1"/>
    <xf numFmtId="0" fontId="5" fillId="0" borderId="0" xfId="0" applyFont="1" applyBorder="1" applyAlignment="1" applyProtection="1">
      <alignment vertical="center"/>
    </xf>
    <xf numFmtId="0" fontId="13" fillId="0" borderId="0" xfId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right" vertical="center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12" fillId="0" borderId="0" xfId="0" applyFont="1" applyBorder="1" applyAlignment="1" applyProtection="1">
      <alignment horizontal="right" vertical="center"/>
    </xf>
    <xf numFmtId="164" fontId="12" fillId="0" borderId="0" xfId="0" applyNumberFormat="1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4" fontId="9" fillId="0" borderId="3" xfId="0" applyNumberFormat="1" applyFont="1" applyBorder="1" applyAlignment="1">
      <alignment horizontal="right" vertical="center"/>
    </xf>
    <xf numFmtId="0" fontId="8" fillId="3" borderId="13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164" fontId="11" fillId="3" borderId="9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 applyProtection="1">
      <alignment horizontal="right" vertical="center" wrapText="1"/>
    </xf>
    <xf numFmtId="0" fontId="17" fillId="0" borderId="0" xfId="0" applyFont="1" applyBorder="1" applyAlignment="1" applyProtection="1">
      <alignment horizontal="right" vertical="center" wrapText="1"/>
    </xf>
    <xf numFmtId="0" fontId="6" fillId="3" borderId="9" xfId="0" applyFont="1" applyFill="1" applyBorder="1" applyAlignment="1" applyProtection="1">
      <alignment horizontal="right" vertical="center" wrapText="1"/>
    </xf>
    <xf numFmtId="0" fontId="7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64" fontId="19" fillId="2" borderId="10" xfId="0" applyNumberFormat="1" applyFont="1" applyFill="1" applyBorder="1" applyAlignment="1" applyProtection="1">
      <alignment horizontal="right" vertical="center"/>
      <protection locked="0"/>
    </xf>
    <xf numFmtId="164" fontId="19" fillId="2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10" fillId="0" borderId="7" xfId="0" applyFont="1" applyFill="1" applyBorder="1" applyAlignment="1" applyProtection="1">
      <alignment horizontal="right" vertical="center" wrapText="1"/>
    </xf>
    <xf numFmtId="164" fontId="6" fillId="0" borderId="20" xfId="0" applyNumberFormat="1" applyFont="1" applyBorder="1" applyAlignment="1">
      <alignment horizontal="right" vertical="center"/>
    </xf>
    <xf numFmtId="164" fontId="6" fillId="0" borderId="7" xfId="0" applyNumberFormat="1" applyFont="1" applyBorder="1" applyAlignment="1">
      <alignment horizontal="right" vertical="center"/>
    </xf>
    <xf numFmtId="164" fontId="10" fillId="0" borderId="21" xfId="0" applyNumberFormat="1" applyFont="1" applyBorder="1" applyAlignment="1" applyProtection="1">
      <alignment horizontal="right" vertical="center"/>
    </xf>
    <xf numFmtId="164" fontId="10" fillId="0" borderId="22" xfId="0" applyNumberFormat="1" applyFont="1" applyBorder="1" applyAlignment="1" applyProtection="1">
      <alignment horizontal="right" vertical="center"/>
    </xf>
    <xf numFmtId="164" fontId="19" fillId="0" borderId="10" xfId="0" applyNumberFormat="1" applyFont="1" applyBorder="1" applyAlignment="1" applyProtection="1">
      <alignment horizontal="right" vertical="center"/>
      <protection locked="0"/>
    </xf>
    <xf numFmtId="164" fontId="19" fillId="0" borderId="10" xfId="0" applyNumberFormat="1" applyFont="1" applyBorder="1" applyAlignment="1">
      <alignment horizontal="right" vertical="center"/>
    </xf>
    <xf numFmtId="164" fontId="19" fillId="0" borderId="1" xfId="0" applyNumberFormat="1" applyFont="1" applyBorder="1" applyAlignment="1" applyProtection="1">
      <alignment horizontal="right" vertical="center"/>
      <protection locked="0"/>
    </xf>
    <xf numFmtId="164" fontId="19" fillId="0" borderId="1" xfId="0" applyNumberFormat="1" applyFont="1" applyBorder="1" applyAlignment="1">
      <alignment horizontal="right" vertical="center"/>
    </xf>
    <xf numFmtId="0" fontId="11" fillId="3" borderId="9" xfId="0" applyFont="1" applyFill="1" applyBorder="1" applyAlignment="1">
      <alignment horizontal="center" vertical="center" wrapText="1"/>
    </xf>
    <xf numFmtId="164" fontId="11" fillId="3" borderId="9" xfId="0" applyNumberFormat="1" applyFont="1" applyFill="1" applyBorder="1" applyAlignment="1" applyProtection="1">
      <alignment horizontal="center" vertical="center" wrapText="1"/>
    </xf>
    <xf numFmtId="164" fontId="8" fillId="3" borderId="12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right" vertical="center" wrapText="1"/>
    </xf>
    <xf numFmtId="164" fontId="8" fillId="0" borderId="3" xfId="0" applyNumberFormat="1" applyFont="1" applyBorder="1" applyAlignment="1" applyProtection="1">
      <alignment horizontal="right" vertical="center"/>
    </xf>
    <xf numFmtId="164" fontId="19" fillId="0" borderId="23" xfId="0" applyNumberFormat="1" applyFont="1" applyBorder="1" applyAlignment="1" applyProtection="1">
      <alignment horizontal="right" vertical="center"/>
      <protection locked="0"/>
    </xf>
    <xf numFmtId="164" fontId="19" fillId="0" borderId="23" xfId="0" applyNumberFormat="1" applyFont="1" applyBorder="1" applyAlignment="1">
      <alignment horizontal="right" vertical="center"/>
    </xf>
    <xf numFmtId="0" fontId="5" fillId="2" borderId="0" xfId="0" applyFont="1" applyFill="1" applyAlignment="1" applyProtection="1">
      <alignment horizontal="center"/>
    </xf>
    <xf numFmtId="0" fontId="12" fillId="0" borderId="0" xfId="0" applyFont="1" applyBorder="1" applyAlignment="1" applyProtection="1">
      <alignment horizontal="center" vertical="center" wrapText="1"/>
    </xf>
    <xf numFmtId="164" fontId="12" fillId="0" borderId="3" xfId="0" applyNumberFormat="1" applyFont="1" applyBorder="1" applyAlignment="1" applyProtection="1">
      <alignment horizontal="right" vertical="center"/>
    </xf>
    <xf numFmtId="164" fontId="12" fillId="0" borderId="6" xfId="0" applyNumberFormat="1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left"/>
    </xf>
    <xf numFmtId="0" fontId="15" fillId="0" borderId="0" xfId="0" applyFont="1" applyBorder="1" applyAlignment="1" applyProtection="1">
      <alignment horizontal="center" vertical="center"/>
    </xf>
    <xf numFmtId="164" fontId="6" fillId="0" borderId="17" xfId="0" applyNumberFormat="1" applyFont="1" applyBorder="1" applyAlignment="1">
      <alignment horizontal="right" vertical="center"/>
    </xf>
    <xf numFmtId="164" fontId="6" fillId="0" borderId="18" xfId="0" applyNumberFormat="1" applyFont="1" applyBorder="1" applyAlignment="1">
      <alignment horizontal="right" vertical="center"/>
    </xf>
    <xf numFmtId="164" fontId="11" fillId="0" borderId="16" xfId="0" applyNumberFormat="1" applyFont="1" applyBorder="1" applyAlignment="1" applyProtection="1">
      <alignment horizontal="right" vertical="center"/>
    </xf>
    <xf numFmtId="164" fontId="11" fillId="0" borderId="15" xfId="0" applyNumberFormat="1" applyFont="1" applyBorder="1" applyAlignment="1" applyProtection="1">
      <alignment horizontal="right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20" fillId="0" borderId="1" xfId="0" applyFont="1" applyBorder="1"/>
    <xf numFmtId="0" fontId="20" fillId="0" borderId="24" xfId="0" applyFont="1" applyBorder="1"/>
    <xf numFmtId="0" fontId="20" fillId="0" borderId="0" xfId="0" applyFont="1"/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2"/>
  <sheetViews>
    <sheetView tabSelected="1" zoomScale="80" zoomScaleNormal="80" workbookViewId="0">
      <selection activeCell="D49" sqref="D49"/>
    </sheetView>
  </sheetViews>
  <sheetFormatPr defaultColWidth="9.1796875" defaultRowHeight="14.5" x14ac:dyDescent="0.35"/>
  <cols>
    <col min="1" max="1" width="4.26953125" style="2" customWidth="1"/>
    <col min="2" max="2" width="5.1796875" style="47" bestFit="1" customWidth="1"/>
    <col min="3" max="3" width="4.453125" style="1" customWidth="1"/>
    <col min="4" max="4" width="83.81640625" style="1" customWidth="1"/>
    <col min="5" max="5" width="12.1796875" style="9" hidden="1" customWidth="1"/>
    <col min="6" max="6" width="0.36328125" style="9" customWidth="1"/>
    <col min="7" max="7" width="13.81640625" style="9" customWidth="1"/>
    <col min="8" max="8" width="14.1796875" style="9" customWidth="1"/>
    <col min="9" max="16384" width="9.1796875" style="1"/>
  </cols>
  <sheetData>
    <row r="2" spans="1:9" ht="16" customHeight="1" x14ac:dyDescent="0.35">
      <c r="A2" s="77" t="s">
        <v>17</v>
      </c>
      <c r="B2" s="77"/>
      <c r="C2" s="77"/>
      <c r="D2" s="77"/>
      <c r="E2" s="77"/>
      <c r="F2" s="77"/>
      <c r="G2" s="77"/>
      <c r="H2" s="77"/>
    </row>
    <row r="3" spans="1:9" s="3" customFormat="1" ht="16" customHeight="1" x14ac:dyDescent="0.35">
      <c r="A3" s="80" t="s">
        <v>42</v>
      </c>
      <c r="B3" s="81"/>
      <c r="C3" s="81"/>
      <c r="D3" s="81"/>
      <c r="E3" s="81"/>
      <c r="F3" s="81"/>
      <c r="G3" s="81"/>
      <c r="H3" s="81"/>
    </row>
    <row r="4" spans="1:9" s="3" customFormat="1" ht="16" customHeight="1" x14ac:dyDescent="0.35">
      <c r="A4" s="31"/>
      <c r="B4" s="40"/>
      <c r="C4" s="32"/>
      <c r="D4" s="32"/>
      <c r="E4" s="32"/>
      <c r="F4" s="32"/>
      <c r="G4" s="32"/>
      <c r="H4" s="32"/>
    </row>
    <row r="5" spans="1:9" s="3" customFormat="1" ht="15" customHeight="1" thickBot="1" x14ac:dyDescent="0.4">
      <c r="A5" s="50"/>
      <c r="B5" s="51"/>
      <c r="C5" s="52"/>
      <c r="D5" s="53"/>
      <c r="E5" s="54"/>
      <c r="F5" s="55"/>
      <c r="G5" s="56"/>
      <c r="H5" s="57"/>
    </row>
    <row r="6" spans="1:9" s="3" customFormat="1" ht="60" customHeight="1" thickBot="1" x14ac:dyDescent="0.4">
      <c r="A6" s="36" t="s">
        <v>15</v>
      </c>
      <c r="B6" s="41" t="s">
        <v>9</v>
      </c>
      <c r="C6" s="37" t="s">
        <v>0</v>
      </c>
      <c r="D6" s="62" t="s">
        <v>35</v>
      </c>
      <c r="E6" s="38" t="s">
        <v>12</v>
      </c>
      <c r="F6" s="38" t="s">
        <v>13</v>
      </c>
      <c r="G6" s="63" t="s">
        <v>10</v>
      </c>
      <c r="H6" s="64" t="s">
        <v>11</v>
      </c>
      <c r="I6" s="23"/>
    </row>
    <row r="7" spans="1:9" x14ac:dyDescent="0.35">
      <c r="A7" s="65" t="s">
        <v>1</v>
      </c>
      <c r="B7" s="88">
        <v>1</v>
      </c>
      <c r="C7" s="88" t="s">
        <v>38</v>
      </c>
      <c r="D7" s="91" t="s">
        <v>46</v>
      </c>
      <c r="E7" s="58"/>
      <c r="F7" s="59"/>
      <c r="G7" s="48" t="s">
        <v>19</v>
      </c>
      <c r="H7" s="66" t="e">
        <f t="shared" ref="H7:H10" si="0">B7*G7</f>
        <v>#VALUE!</v>
      </c>
    </row>
    <row r="8" spans="1:9" x14ac:dyDescent="0.35">
      <c r="A8" s="67" t="s">
        <v>2</v>
      </c>
      <c r="B8" s="89">
        <v>1</v>
      </c>
      <c r="C8" s="89" t="s">
        <v>26</v>
      </c>
      <c r="D8" s="91" t="s">
        <v>47</v>
      </c>
      <c r="E8" s="60"/>
      <c r="F8" s="61"/>
      <c r="G8" s="49" t="s">
        <v>19</v>
      </c>
      <c r="H8" s="68" t="e">
        <f t="shared" si="0"/>
        <v>#VALUE!</v>
      </c>
    </row>
    <row r="9" spans="1:9" x14ac:dyDescent="0.35">
      <c r="A9" s="67" t="s">
        <v>3</v>
      </c>
      <c r="B9" s="89">
        <v>1</v>
      </c>
      <c r="C9" s="89" t="s">
        <v>26</v>
      </c>
      <c r="D9" s="91" t="s">
        <v>48</v>
      </c>
      <c r="E9" s="60"/>
      <c r="F9" s="61"/>
      <c r="G9" s="49" t="s">
        <v>19</v>
      </c>
      <c r="H9" s="68" t="e">
        <f t="shared" si="0"/>
        <v>#VALUE!</v>
      </c>
    </row>
    <row r="10" spans="1:9" x14ac:dyDescent="0.35">
      <c r="A10" s="67" t="s">
        <v>4</v>
      </c>
      <c r="B10" s="89">
        <v>1</v>
      </c>
      <c r="C10" s="89" t="s">
        <v>26</v>
      </c>
      <c r="D10" s="92" t="s">
        <v>49</v>
      </c>
      <c r="E10" s="60"/>
      <c r="F10" s="61"/>
      <c r="G10" s="49" t="s">
        <v>19</v>
      </c>
      <c r="H10" s="68" t="e">
        <f t="shared" si="0"/>
        <v>#VALUE!</v>
      </c>
    </row>
    <row r="11" spans="1:9" x14ac:dyDescent="0.35">
      <c r="A11" s="67" t="s">
        <v>5</v>
      </c>
      <c r="B11" s="89">
        <v>3</v>
      </c>
      <c r="C11" s="89" t="s">
        <v>26</v>
      </c>
      <c r="D11" s="92" t="s">
        <v>50</v>
      </c>
      <c r="E11" s="60"/>
      <c r="F11" s="61"/>
      <c r="G11" s="49" t="s">
        <v>19</v>
      </c>
      <c r="H11" s="68" t="e">
        <f t="shared" ref="H11:H27" si="1">B11*G11</f>
        <v>#VALUE!</v>
      </c>
    </row>
    <row r="12" spans="1:9" x14ac:dyDescent="0.35">
      <c r="A12" s="67" t="s">
        <v>6</v>
      </c>
      <c r="B12" s="89">
        <v>2</v>
      </c>
      <c r="C12" s="89" t="s">
        <v>38</v>
      </c>
      <c r="D12" s="92" t="s">
        <v>51</v>
      </c>
      <c r="E12" s="60"/>
      <c r="F12" s="61"/>
      <c r="G12" s="49" t="s">
        <v>19</v>
      </c>
      <c r="H12" s="68" t="e">
        <f t="shared" si="1"/>
        <v>#VALUE!</v>
      </c>
    </row>
    <row r="13" spans="1:9" ht="15" customHeight="1" x14ac:dyDescent="0.35">
      <c r="A13" s="67" t="s">
        <v>7</v>
      </c>
      <c r="B13" s="89">
        <v>200</v>
      </c>
      <c r="C13" s="89" t="s">
        <v>26</v>
      </c>
      <c r="D13" s="92" t="s">
        <v>52</v>
      </c>
      <c r="E13" s="60"/>
      <c r="F13" s="61"/>
      <c r="G13" s="49" t="s">
        <v>19</v>
      </c>
      <c r="H13" s="68" t="e">
        <f t="shared" si="1"/>
        <v>#VALUE!</v>
      </c>
    </row>
    <row r="14" spans="1:9" x14ac:dyDescent="0.35">
      <c r="A14" s="67" t="s">
        <v>8</v>
      </c>
      <c r="B14" s="89">
        <v>1</v>
      </c>
      <c r="C14" s="89" t="s">
        <v>26</v>
      </c>
      <c r="D14" s="93" t="s">
        <v>53</v>
      </c>
      <c r="E14" s="60"/>
      <c r="F14" s="61"/>
      <c r="G14" s="49" t="s">
        <v>19</v>
      </c>
      <c r="H14" s="68" t="e">
        <f t="shared" si="1"/>
        <v>#VALUE!</v>
      </c>
    </row>
    <row r="15" spans="1:9" x14ac:dyDescent="0.35">
      <c r="A15" s="67" t="s">
        <v>27</v>
      </c>
      <c r="B15" s="89">
        <v>20</v>
      </c>
      <c r="C15" s="89" t="s">
        <v>26</v>
      </c>
      <c r="D15" s="91" t="s">
        <v>54</v>
      </c>
      <c r="E15" s="60"/>
      <c r="F15" s="61"/>
      <c r="G15" s="49" t="s">
        <v>19</v>
      </c>
      <c r="H15" s="68" t="e">
        <f t="shared" si="1"/>
        <v>#VALUE!</v>
      </c>
    </row>
    <row r="16" spans="1:9" x14ac:dyDescent="0.35">
      <c r="A16" s="67" t="s">
        <v>28</v>
      </c>
      <c r="B16" s="89">
        <v>1</v>
      </c>
      <c r="C16" s="89" t="s">
        <v>26</v>
      </c>
      <c r="D16" s="91" t="s">
        <v>55</v>
      </c>
      <c r="E16" s="60"/>
      <c r="F16" s="61"/>
      <c r="G16" s="49" t="s">
        <v>19</v>
      </c>
      <c r="H16" s="68" t="e">
        <f t="shared" si="1"/>
        <v>#VALUE!</v>
      </c>
    </row>
    <row r="17" spans="1:8" x14ac:dyDescent="0.35">
      <c r="A17" s="67" t="s">
        <v>29</v>
      </c>
      <c r="B17" s="89">
        <v>3</v>
      </c>
      <c r="C17" s="89" t="s">
        <v>26</v>
      </c>
      <c r="D17" s="93" t="s">
        <v>56</v>
      </c>
      <c r="E17" s="60"/>
      <c r="F17" s="61"/>
      <c r="G17" s="49" t="s">
        <v>19</v>
      </c>
      <c r="H17" s="68" t="e">
        <f t="shared" si="1"/>
        <v>#VALUE!</v>
      </c>
    </row>
    <row r="18" spans="1:8" x14ac:dyDescent="0.35">
      <c r="A18" s="67" t="s">
        <v>30</v>
      </c>
      <c r="B18" s="89">
        <v>2</v>
      </c>
      <c r="C18" s="89" t="s">
        <v>26</v>
      </c>
      <c r="D18" s="91" t="s">
        <v>57</v>
      </c>
      <c r="E18" s="60"/>
      <c r="F18" s="61"/>
      <c r="G18" s="49" t="s">
        <v>19</v>
      </c>
      <c r="H18" s="68" t="e">
        <f t="shared" si="1"/>
        <v>#VALUE!</v>
      </c>
    </row>
    <row r="19" spans="1:8" ht="15" customHeight="1" x14ac:dyDescent="0.35">
      <c r="A19" s="67" t="s">
        <v>31</v>
      </c>
      <c r="B19" s="89">
        <v>1</v>
      </c>
      <c r="C19" s="89" t="s">
        <v>26</v>
      </c>
      <c r="D19" s="91" t="s">
        <v>58</v>
      </c>
      <c r="E19" s="60"/>
      <c r="F19" s="61"/>
      <c r="G19" s="49" t="s">
        <v>19</v>
      </c>
      <c r="H19" s="68" t="e">
        <f t="shared" ref="H19:H24" si="2">B19*G19</f>
        <v>#VALUE!</v>
      </c>
    </row>
    <row r="20" spans="1:8" x14ac:dyDescent="0.35">
      <c r="A20" s="67" t="s">
        <v>32</v>
      </c>
      <c r="B20" s="89">
        <v>2</v>
      </c>
      <c r="C20" s="89" t="s">
        <v>26</v>
      </c>
      <c r="D20" s="91" t="s">
        <v>59</v>
      </c>
      <c r="E20" s="60"/>
      <c r="F20" s="61"/>
      <c r="G20" s="49" t="s">
        <v>19</v>
      </c>
      <c r="H20" s="68" t="e">
        <f t="shared" si="2"/>
        <v>#VALUE!</v>
      </c>
    </row>
    <row r="21" spans="1:8" x14ac:dyDescent="0.35">
      <c r="A21" s="67" t="s">
        <v>33</v>
      </c>
      <c r="B21" s="89">
        <v>2</v>
      </c>
      <c r="C21" s="89" t="s">
        <v>26</v>
      </c>
      <c r="D21" s="93" t="s">
        <v>60</v>
      </c>
      <c r="E21" s="60"/>
      <c r="F21" s="61"/>
      <c r="G21" s="49" t="s">
        <v>19</v>
      </c>
      <c r="H21" s="68" t="e">
        <f t="shared" si="2"/>
        <v>#VALUE!</v>
      </c>
    </row>
    <row r="22" spans="1:8" x14ac:dyDescent="0.35">
      <c r="A22" s="67" t="s">
        <v>34</v>
      </c>
      <c r="B22" s="89">
        <v>2</v>
      </c>
      <c r="C22" s="89" t="s">
        <v>26</v>
      </c>
      <c r="D22" s="91" t="s">
        <v>61</v>
      </c>
      <c r="E22" s="60"/>
      <c r="F22" s="61"/>
      <c r="G22" s="49" t="s">
        <v>19</v>
      </c>
      <c r="H22" s="68" t="e">
        <f t="shared" si="2"/>
        <v>#VALUE!</v>
      </c>
    </row>
    <row r="23" spans="1:8" x14ac:dyDescent="0.35">
      <c r="A23" s="67" t="s">
        <v>39</v>
      </c>
      <c r="B23" s="89">
        <v>1</v>
      </c>
      <c r="C23" s="89" t="s">
        <v>26</v>
      </c>
      <c r="D23" s="91" t="s">
        <v>62</v>
      </c>
      <c r="E23" s="74"/>
      <c r="F23" s="75"/>
      <c r="G23" s="49" t="s">
        <v>19</v>
      </c>
      <c r="H23" s="68" t="e">
        <f t="shared" si="2"/>
        <v>#VALUE!</v>
      </c>
    </row>
    <row r="24" spans="1:8" x14ac:dyDescent="0.35">
      <c r="A24" s="67" t="s">
        <v>40</v>
      </c>
      <c r="B24" s="89">
        <v>1</v>
      </c>
      <c r="C24" s="89" t="s">
        <v>26</v>
      </c>
      <c r="D24" s="91" t="s">
        <v>63</v>
      </c>
      <c r="E24" s="74"/>
      <c r="F24" s="75"/>
      <c r="G24" s="49" t="s">
        <v>19</v>
      </c>
      <c r="H24" s="68" t="e">
        <f t="shared" si="2"/>
        <v>#VALUE!</v>
      </c>
    </row>
    <row r="25" spans="1:8" ht="15" customHeight="1" x14ac:dyDescent="0.35">
      <c r="A25" s="67" t="s">
        <v>41</v>
      </c>
      <c r="B25" s="89">
        <v>5</v>
      </c>
      <c r="C25" s="89" t="s">
        <v>26</v>
      </c>
      <c r="D25" s="93" t="s">
        <v>64</v>
      </c>
      <c r="E25" s="60"/>
      <c r="F25" s="61"/>
      <c r="G25" s="49" t="s">
        <v>19</v>
      </c>
      <c r="H25" s="68" t="e">
        <f t="shared" si="1"/>
        <v>#VALUE!</v>
      </c>
    </row>
    <row r="26" spans="1:8" x14ac:dyDescent="0.35">
      <c r="A26" s="67" t="s">
        <v>43</v>
      </c>
      <c r="B26" s="89">
        <v>5</v>
      </c>
      <c r="C26" s="89" t="s">
        <v>26</v>
      </c>
      <c r="D26" s="91" t="s">
        <v>65</v>
      </c>
      <c r="E26" s="60"/>
      <c r="F26" s="61"/>
      <c r="G26" s="49" t="s">
        <v>19</v>
      </c>
      <c r="H26" s="68" t="e">
        <f t="shared" si="1"/>
        <v>#VALUE!</v>
      </c>
    </row>
    <row r="27" spans="1:8" x14ac:dyDescent="0.35">
      <c r="A27" s="67" t="s">
        <v>44</v>
      </c>
      <c r="B27" s="89">
        <v>3</v>
      </c>
      <c r="C27" s="89" t="s">
        <v>26</v>
      </c>
      <c r="D27" s="91" t="s">
        <v>66</v>
      </c>
      <c r="E27" s="60"/>
      <c r="F27" s="61"/>
      <c r="G27" s="49" t="s">
        <v>19</v>
      </c>
      <c r="H27" s="68" t="e">
        <f t="shared" si="1"/>
        <v>#VALUE!</v>
      </c>
    </row>
    <row r="28" spans="1:8" x14ac:dyDescent="0.35">
      <c r="A28" s="67" t="s">
        <v>45</v>
      </c>
      <c r="B28" s="90">
        <v>3</v>
      </c>
      <c r="C28" s="89" t="s">
        <v>26</v>
      </c>
      <c r="D28" s="91" t="s">
        <v>67</v>
      </c>
      <c r="E28" s="60"/>
      <c r="F28" s="61"/>
      <c r="G28" s="49" t="s">
        <v>19</v>
      </c>
      <c r="H28" s="68" t="e">
        <f t="shared" ref="H28" si="3">B28*G28</f>
        <v>#VALUE!</v>
      </c>
    </row>
    <row r="29" spans="1:8" s="3" customFormat="1" ht="15" customHeight="1" thickBot="1" x14ac:dyDescent="0.4">
      <c r="A29" s="69"/>
      <c r="B29" s="70"/>
      <c r="C29" s="71"/>
      <c r="D29" s="39" t="s">
        <v>37</v>
      </c>
      <c r="E29" s="84"/>
      <c r="F29" s="85"/>
      <c r="G29" s="86" t="e">
        <f>SUM(H7:H28)</f>
        <v>#VALUE!</v>
      </c>
      <c r="H29" s="87" t="e">
        <f>SUM(#REF!)</f>
        <v>#REF!</v>
      </c>
    </row>
    <row r="30" spans="1:8" s="3" customFormat="1" ht="15" customHeight="1" thickBot="1" x14ac:dyDescent="0.4">
      <c r="A30" s="33"/>
      <c r="B30" s="42"/>
      <c r="C30" s="34"/>
      <c r="D30" s="72" t="s">
        <v>36</v>
      </c>
      <c r="E30" s="35"/>
      <c r="F30" s="35" t="e">
        <f>#REF!+E29</f>
        <v>#REF!</v>
      </c>
      <c r="G30" s="73"/>
      <c r="H30" s="73"/>
    </row>
    <row r="31" spans="1:8" ht="15" customHeight="1" thickBot="1" x14ac:dyDescent="0.4">
      <c r="A31" s="24"/>
      <c r="B31" s="43"/>
      <c r="C31" s="25"/>
      <c r="D31" s="26" t="s">
        <v>14</v>
      </c>
      <c r="E31" s="78"/>
      <c r="F31" s="79"/>
      <c r="G31" s="78" t="e">
        <f>G29</f>
        <v>#VALUE!</v>
      </c>
      <c r="H31" s="79"/>
    </row>
    <row r="32" spans="1:8" ht="15" customHeight="1" x14ac:dyDescent="0.35">
      <c r="A32" s="4"/>
      <c r="B32" s="44"/>
      <c r="C32" s="4"/>
      <c r="D32" s="29"/>
      <c r="E32" s="30"/>
      <c r="F32" s="30"/>
      <c r="G32" s="30"/>
      <c r="H32" s="30"/>
    </row>
    <row r="33" spans="1:8" ht="15" customHeight="1" x14ac:dyDescent="0.35">
      <c r="A33" s="13" t="s">
        <v>23</v>
      </c>
      <c r="B33" s="14"/>
      <c r="C33" s="13"/>
      <c r="D33" s="15"/>
      <c r="E33" s="15"/>
      <c r="F33" s="10"/>
    </row>
    <row r="34" spans="1:8" ht="15" customHeight="1" x14ac:dyDescent="0.35">
      <c r="A34" s="13" t="s">
        <v>24</v>
      </c>
      <c r="B34" s="14"/>
      <c r="C34" s="13"/>
      <c r="D34" s="15"/>
      <c r="E34" s="15"/>
      <c r="F34" s="10"/>
    </row>
    <row r="35" spans="1:8" ht="15" customHeight="1" x14ac:dyDescent="0.35">
      <c r="A35" s="16" t="s">
        <v>16</v>
      </c>
      <c r="B35" s="82" t="s">
        <v>22</v>
      </c>
      <c r="C35" s="82"/>
      <c r="D35" s="82"/>
      <c r="F35" s="10"/>
      <c r="G35" s="28" t="s">
        <v>18</v>
      </c>
      <c r="H35" s="18"/>
    </row>
    <row r="36" spans="1:8" ht="15" customHeight="1" x14ac:dyDescent="0.35">
      <c r="A36" s="17"/>
      <c r="B36" s="20"/>
      <c r="C36" s="18"/>
      <c r="D36" s="19"/>
      <c r="E36" s="18"/>
      <c r="F36" s="10"/>
    </row>
    <row r="37" spans="1:8" ht="15" customHeight="1" x14ac:dyDescent="0.35">
      <c r="A37" s="17"/>
      <c r="B37" s="20"/>
      <c r="C37" s="18"/>
      <c r="D37" s="19"/>
      <c r="E37" s="18"/>
      <c r="F37" s="10"/>
    </row>
    <row r="38" spans="1:8" x14ac:dyDescent="0.35">
      <c r="A38" s="17"/>
      <c r="B38" s="20"/>
      <c r="C38" s="18"/>
      <c r="D38" s="19"/>
      <c r="E38" s="18"/>
      <c r="F38" s="10"/>
    </row>
    <row r="39" spans="1:8" x14ac:dyDescent="0.35">
      <c r="A39" s="20"/>
      <c r="B39" s="20"/>
      <c r="C39" s="21"/>
      <c r="D39" s="22"/>
      <c r="E39" s="22"/>
      <c r="F39" s="10"/>
    </row>
    <row r="40" spans="1:8" x14ac:dyDescent="0.35">
      <c r="A40" s="15"/>
      <c r="B40" s="45"/>
      <c r="C40" s="15"/>
      <c r="D40" s="83" t="s">
        <v>25</v>
      </c>
      <c r="E40" s="83"/>
      <c r="F40" s="83"/>
      <c r="G40" s="83"/>
      <c r="H40" s="27"/>
    </row>
    <row r="41" spans="1:8" x14ac:dyDescent="0.35">
      <c r="A41" s="15"/>
      <c r="B41" s="20"/>
      <c r="C41" s="21"/>
      <c r="D41" s="76" t="s">
        <v>21</v>
      </c>
      <c r="E41" s="76"/>
      <c r="F41" s="76"/>
      <c r="G41" s="76"/>
      <c r="H41" s="21"/>
    </row>
    <row r="42" spans="1:8" x14ac:dyDescent="0.35">
      <c r="A42" s="4"/>
      <c r="B42" s="44"/>
      <c r="C42" s="4"/>
      <c r="D42" s="76" t="s">
        <v>20</v>
      </c>
      <c r="E42" s="76"/>
      <c r="F42" s="76"/>
      <c r="G42" s="76"/>
      <c r="H42" s="21"/>
    </row>
    <row r="43" spans="1:8" x14ac:dyDescent="0.35">
      <c r="A43" s="4"/>
      <c r="B43" s="44"/>
      <c r="C43" s="4"/>
      <c r="D43" s="7"/>
      <c r="E43" s="10"/>
      <c r="F43" s="10"/>
    </row>
    <row r="44" spans="1:8" x14ac:dyDescent="0.35">
      <c r="A44" s="4"/>
      <c r="B44" s="44"/>
      <c r="C44" s="4"/>
      <c r="D44" s="7"/>
      <c r="E44" s="10"/>
      <c r="F44" s="10"/>
    </row>
    <row r="45" spans="1:8" x14ac:dyDescent="0.35">
      <c r="A45" s="4"/>
      <c r="B45" s="44"/>
      <c r="C45" s="4"/>
      <c r="D45" s="7"/>
      <c r="E45" s="10"/>
      <c r="F45" s="10"/>
    </row>
    <row r="46" spans="1:8" x14ac:dyDescent="0.35">
      <c r="A46" s="4"/>
      <c r="B46" s="44"/>
      <c r="C46" s="4"/>
      <c r="D46" s="7"/>
      <c r="E46" s="10"/>
      <c r="F46" s="10"/>
    </row>
    <row r="47" spans="1:8" x14ac:dyDescent="0.35">
      <c r="A47" s="4"/>
      <c r="B47" s="44"/>
      <c r="C47" s="4"/>
      <c r="D47" s="7"/>
      <c r="E47" s="10"/>
      <c r="F47" s="10"/>
    </row>
    <row r="48" spans="1:8" x14ac:dyDescent="0.35">
      <c r="A48" s="4"/>
      <c r="B48" s="44"/>
      <c r="C48" s="4"/>
      <c r="D48" s="7"/>
      <c r="E48" s="10"/>
      <c r="F48" s="10"/>
    </row>
    <row r="49" spans="1:6" x14ac:dyDescent="0.35">
      <c r="A49" s="4"/>
      <c r="B49" s="44"/>
      <c r="C49" s="4"/>
      <c r="D49" s="7"/>
      <c r="E49" s="10"/>
      <c r="F49" s="10"/>
    </row>
    <row r="50" spans="1:6" x14ac:dyDescent="0.35">
      <c r="A50" s="4"/>
      <c r="B50" s="46"/>
      <c r="C50" s="6"/>
      <c r="D50" s="8"/>
      <c r="E50" s="12"/>
      <c r="F50" s="10"/>
    </row>
    <row r="51" spans="1:6" x14ac:dyDescent="0.35">
      <c r="A51" s="4"/>
      <c r="B51" s="46"/>
      <c r="C51" s="6"/>
      <c r="D51" s="8"/>
      <c r="E51" s="12"/>
      <c r="F51" s="10"/>
    </row>
    <row r="52" spans="1:6" x14ac:dyDescent="0.35">
      <c r="A52" s="4"/>
      <c r="B52" s="44"/>
      <c r="C52" s="5"/>
      <c r="D52" s="7"/>
      <c r="E52" s="10"/>
      <c r="F52" s="11"/>
    </row>
  </sheetData>
  <mergeCells count="10">
    <mergeCell ref="D42:G42"/>
    <mergeCell ref="A2:H2"/>
    <mergeCell ref="D41:G41"/>
    <mergeCell ref="E31:F31"/>
    <mergeCell ref="G31:H31"/>
    <mergeCell ref="A3:H3"/>
    <mergeCell ref="B35:D35"/>
    <mergeCell ref="D40:G40"/>
    <mergeCell ref="E29:F29"/>
    <mergeCell ref="G29:H29"/>
  </mergeCells>
  <phoneticPr fontId="18" type="noConversion"/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2022-11-18T10:13:50Z</dcterms:modified>
</cp:coreProperties>
</file>