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0019\OneDrive - VSB-TUO\DNS IT+AVT 2025\42_2022_Noskievic\"/>
    </mc:Choice>
  </mc:AlternateContent>
  <xr:revisionPtr revIDLastSave="2" documentId="6_{F84F2D6A-3E84-4440-B472-3E68C7B5DCCB}" xr6:coauthVersionLast="36" xr6:coauthVersionMax="36" xr10:uidLastSave="{42316CEC-B301-49BC-B37C-39F2B7F09FAD}"/>
  <bookViews>
    <workbookView xWindow="2240" yWindow="2240" windowWidth="16960" windowHeight="53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17" i="1" l="1"/>
  <c r="G18" i="1"/>
  <c r="G22" i="1" s="1"/>
  <c r="G19" i="1"/>
  <c r="G20" i="1"/>
  <c r="I17" i="1"/>
  <c r="I23" i="1" s="1"/>
  <c r="I18" i="1"/>
  <c r="I19" i="1"/>
  <c r="I20" i="1"/>
  <c r="I21" i="1" l="1"/>
  <c r="G21" i="1"/>
</calcChain>
</file>

<file path=xl/sharedStrings.xml><?xml version="1.0" encoding="utf-8"?>
<sst xmlns="http://schemas.openxmlformats.org/spreadsheetml/2006/main" count="65" uniqueCount="46">
  <si>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</si>
  <si>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</si>
  <si>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</si>
  <si>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</si>
  <si>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</si>
  <si>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</si>
  <si>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</si>
  <si>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</si>
  <si>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</si>
  <si>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</si>
  <si>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</si>
  <si>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</si>
  <si>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</si>
  <si>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</si>
  <si>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</si>
  <si>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</si>
  <si>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</si>
  <si>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</si>
  <si>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</si>
  <si>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</si>
  <si>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</si>
  <si>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</si>
  <si>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</si>
  <si>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</si>
  <si>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</si>
  <si>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</si>
  <si>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</si>
  <si>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</si>
  <si>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</si>
  <si>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</si>
  <si>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</si>
  <si>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</si>
  <si>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</si>
  <si>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zadávané v dynamickém nákupním systému s názvem Dodávky IT + AV techniky 2022–2025 a evidenčním číslem ve Věstníku veřejných zakázek Z2021-041737</t>
  </si>
  <si>
    <t>DNS_PC_ATYP</t>
  </si>
  <si>
    <t>DNS_LCD_ATYP</t>
  </si>
  <si>
    <t>DNS_NB_ATYP</t>
  </si>
  <si>
    <t>2172/16</t>
  </si>
  <si>
    <t>709 00</t>
  </si>
  <si>
    <t>2172/17</t>
  </si>
  <si>
    <t>710 00</t>
  </si>
  <si>
    <t>2172/18</t>
  </si>
  <si>
    <t>711 00</t>
  </si>
  <si>
    <t>Petra Pišťáčková
petra.pistackova@vsb.cz
+420597321280</t>
  </si>
  <si>
    <t>Fakulta  strojní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</si>
  <si>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42/2022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</si>
</sst>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3" fillId="2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3" xfId="0" applyBorder="1" applyAlignment="1">
      <alignment vertical="top"/>
    </xf>
    <xf numFmtId="165" fontId="2" fillId="0" borderId="12" xfId="0" applyNumberFormat="1" applyFont="1" applyBorder="1" applyAlignment="1">
      <alignment horizontal="right" vertical="center"/>
    </xf>
    <xf numFmtId="165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2" fillId="0" borderId="12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/>
    </xf>
    <xf numFmtId="165" fontId="1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Alignment="1">
      <alignment vertical="top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0" fontId="0" fillId="0" borderId="13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165" fontId="2" fillId="0" borderId="20" xfId="0" applyNumberFormat="1" applyFont="1" applyBorder="1" applyAlignment="1">
      <alignment horizontal="right" vertical="center"/>
    </xf>
    <xf numFmtId="165" fontId="2" fillId="3" borderId="20" xfId="0" applyNumberFormat="1" applyFont="1" applyFill="1" applyBorder="1" applyAlignment="1" applyProtection="1">
      <alignment horizontal="center" vertical="center"/>
      <protection locked="0"/>
    </xf>
    <xf numFmtId="165" fontId="2" fillId="0" borderId="20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165" fontId="2" fillId="0" borderId="23" xfId="0" applyNumberFormat="1" applyFont="1" applyBorder="1" applyAlignment="1">
      <alignment horizontal="right" vertical="center"/>
    </xf>
    <xf numFmtId="165" fontId="2" fillId="3" borderId="23" xfId="0" applyNumberFormat="1" applyFont="1" applyFill="1" applyBorder="1" applyAlignment="1" applyProtection="1">
      <alignment horizontal="center" vertical="center"/>
      <protection locked="0"/>
    </xf>
    <xf numFmtId="165" fontId="2" fillId="0" borderId="2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165" fontId="2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5" fontId="0" fillId="0" borderId="20" xfId="0" applyNumberFormat="1" applyBorder="1" applyAlignment="1">
      <alignment horizontal="right" vertical="center"/>
    </xf>
    <xf numFmtId="165" fontId="0" fillId="0" borderId="12" xfId="0" applyNumberFormat="1" applyBorder="1" applyAlignment="1">
      <alignment horizontal="right" vertical="center"/>
    </xf>
    <xf numFmtId="165" fontId="0" fillId="0" borderId="23" xfId="0" applyNumberForma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1008064</xdr:colOff>
      <xdr:row>0</xdr:row>
      <xdr:rowOff>111126</xdr:rowOff>
    </xdr:from>
    <xdr:to>
      <xdr:col>9</xdr:col>
      <xdr:colOff>1357314</xdr:colOff>
      <xdr:row>8</xdr:row>
      <xdr:rowOff>122370</xdr:rowOff>
    </xdr:to>
    <xdr:pic>
      <xdr:nvPicPr>
        <xdr:cNvPr id="4" name="Obrázek 3" descr="Operační program Podnikání a inovace pro konkurenceschopnost - EUTIT -  slévárna čediče">
          <a:extLst>
            <a:ext uri="{FF2B5EF4-FFF2-40B4-BE49-F238E27FC236}">
              <a16:creationId xmlns:a16="http://schemas.microsoft.com/office/drawing/2014/main" id="{A5A684AD-8F69-4070-9D1E-A49F9E07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8189" y="111126"/>
          <a:ext cx="4381500" cy="1281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DZ41"/>
  <sheetViews>
    <sheetView tabSelected="1" zoomScale="80" zoomScaleNormal="80" workbookViewId="0">
      <selection activeCell="C4" sqref="C4"/>
    </sheetView>
  </sheetViews>
  <sheetFormatPr defaultRowHeight="12.5" x14ac:dyDescent="0.25"/>
  <cols>
    <col min="1" max="1" width="9.81640625" style="50" customWidth="1"/>
    <col min="2" max="2" width="4.81640625" style="30" customWidth="1"/>
    <col min="3" max="3" width="31.1796875" bestFit="1" customWidth="1"/>
    <col min="4" max="4" width="5.81640625" style="8" customWidth="1"/>
    <col min="5" max="5" width="3.81640625" style="8" customWidth="1"/>
    <col min="6" max="6" width="13.54296875" customWidth="1"/>
    <col min="7" max="7" width="17.08984375" customWidth="1"/>
    <col min="8" max="8" width="21" customWidth="1"/>
    <col min="9" max="9" width="19.6328125" customWidth="1"/>
    <col min="10" max="10" width="28.08984375" customWidth="1"/>
    <col min="11" max="11" width="30.90625" style="42" bestFit="1" customWidth="1"/>
    <col min="12" max="12" width="15" bestFit="1" customWidth="1"/>
    <col min="13" max="13" width="8.08984375" bestFit="1" customWidth="1"/>
    <col min="14" max="14" width="6.453125" bestFit="1" customWidth="1"/>
    <col min="15" max="15" width="16.08984375" style="42" bestFit="1" customWidth="1"/>
  </cols>
  <sheetData>
    <row r="1" spans="1:130" x14ac:dyDescent="0.25">
      <c r="A1"/>
    </row>
    <row r="11" spans="1:130" ht="18" x14ac:dyDescent="0.25">
      <c r="A11" s="84" t="s">
        <v>18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1:130" ht="18.5" x14ac:dyDescent="0.25">
      <c r="A12" s="85" t="s">
        <v>45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1:130" ht="24" customHeight="1" x14ac:dyDescent="0.25">
      <c r="A13" s="86" t="s">
        <v>33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1:130" ht="4.5" customHeight="1" thickBot="1" x14ac:dyDescent="0.3">
      <c r="A14" s="49"/>
      <c r="B14" s="27"/>
      <c r="C14" s="3"/>
      <c r="D14" s="7"/>
      <c r="E14" s="7"/>
      <c r="F14" s="3"/>
      <c r="G14" s="3"/>
      <c r="H14" s="3"/>
      <c r="I14" s="3"/>
      <c r="J14" s="3"/>
      <c r="K14" s="35"/>
      <c r="L14" s="3"/>
      <c r="M14" s="3"/>
      <c r="N14" s="3"/>
      <c r="O14" s="7"/>
    </row>
    <row r="15" spans="1:130" s="1" customFormat="1" ht="16.25" customHeight="1" thickTop="1" thickBot="1" x14ac:dyDescent="0.3">
      <c r="A15" s="87" t="s">
        <v>3</v>
      </c>
      <c r="B15" s="89" t="s">
        <v>4</v>
      </c>
      <c r="C15" s="91" t="s">
        <v>7</v>
      </c>
      <c r="D15" s="95" t="s">
        <v>5</v>
      </c>
      <c r="E15" s="95" t="s">
        <v>6</v>
      </c>
      <c r="F15" s="97" t="s">
        <v>19</v>
      </c>
      <c r="G15" s="98"/>
      <c r="H15" s="97" t="s">
        <v>17</v>
      </c>
      <c r="I15" s="98"/>
      <c r="J15" s="4" t="s">
        <v>10</v>
      </c>
      <c r="K15" s="95" t="s">
        <v>12</v>
      </c>
      <c r="L15" s="91" t="s">
        <v>0</v>
      </c>
      <c r="M15" s="4" t="s">
        <v>13</v>
      </c>
      <c r="N15" s="91" t="s">
        <v>1</v>
      </c>
      <c r="O15" s="93" t="s">
        <v>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1" customFormat="1" ht="16.25" customHeight="1" thickBot="1" x14ac:dyDescent="0.3">
      <c r="A16" s="88"/>
      <c r="B16" s="90"/>
      <c r="C16" s="92"/>
      <c r="D16" s="96"/>
      <c r="E16" s="96"/>
      <c r="F16" s="44" t="s">
        <v>8</v>
      </c>
      <c r="G16" s="44" t="s">
        <v>9</v>
      </c>
      <c r="H16" s="44" t="s">
        <v>8</v>
      </c>
      <c r="I16" s="44" t="s">
        <v>9</v>
      </c>
      <c r="J16" s="45" t="s">
        <v>11</v>
      </c>
      <c r="K16" s="96"/>
      <c r="L16" s="92"/>
      <c r="M16" s="45" t="s">
        <v>14</v>
      </c>
      <c r="N16" s="92"/>
      <c r="O16" s="9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" customHeight="1" thickTop="1" thickBot="1" x14ac:dyDescent="0.3">
      <c r="A17" s="61">
        <v>60005320</v>
      </c>
      <c r="B17" s="62">
        <v>10</v>
      </c>
      <c r="C17" s="63" t="s">
        <v>34</v>
      </c>
      <c r="D17" s="64">
        <v>2</v>
      </c>
      <c r="E17" s="63" t="s">
        <v>28</v>
      </c>
      <c r="F17" s="106">
        <v>72600</v>
      </c>
      <c r="G17" s="65">
        <f t="shared" ref="G17:G20" si="0">D17*F17</f>
        <v>145200</v>
      </c>
      <c r="H17" s="66" t="s">
        <v>22</v>
      </c>
      <c r="I17" s="67" t="e">
        <f t="shared" ref="I17:I20" si="1">H17*D17</f>
        <v>#VALUE!</v>
      </c>
      <c r="J17" s="81" t="s">
        <v>43</v>
      </c>
      <c r="K17" s="75" t="s">
        <v>44</v>
      </c>
      <c r="L17" s="75" t="s">
        <v>32</v>
      </c>
      <c r="M17" s="75" t="s">
        <v>31</v>
      </c>
      <c r="N17" s="75" t="s">
        <v>29</v>
      </c>
      <c r="O17" s="78" t="s">
        <v>30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38" customHeight="1" thickBot="1" x14ac:dyDescent="0.3">
      <c r="A18" s="57">
        <v>60005320</v>
      </c>
      <c r="B18" s="58">
        <v>20</v>
      </c>
      <c r="C18" s="55" t="s">
        <v>35</v>
      </c>
      <c r="D18" s="56">
        <v>6</v>
      </c>
      <c r="E18" s="55" t="s">
        <v>28</v>
      </c>
      <c r="F18" s="107">
        <v>6667</v>
      </c>
      <c r="G18" s="33">
        <f t="shared" si="0"/>
        <v>40002</v>
      </c>
      <c r="H18" s="34" t="s">
        <v>22</v>
      </c>
      <c r="I18" s="43" t="e">
        <f t="shared" si="1"/>
        <v>#VALUE!</v>
      </c>
      <c r="J18" s="82"/>
      <c r="K18" s="76"/>
      <c r="L18" s="76"/>
      <c r="M18" s="76" t="s">
        <v>37</v>
      </c>
      <c r="N18" s="76" t="s">
        <v>38</v>
      </c>
      <c r="O18" s="79" t="s">
        <v>30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38" customHeight="1" thickBot="1" x14ac:dyDescent="0.3">
      <c r="A19" s="57">
        <v>60005431</v>
      </c>
      <c r="B19" s="58">
        <v>10</v>
      </c>
      <c r="C19" s="55" t="s">
        <v>34</v>
      </c>
      <c r="D19" s="56">
        <v>1</v>
      </c>
      <c r="E19" s="55" t="s">
        <v>28</v>
      </c>
      <c r="F19" s="107">
        <v>60000</v>
      </c>
      <c r="G19" s="33">
        <f t="shared" si="0"/>
        <v>60000</v>
      </c>
      <c r="H19" s="34" t="s">
        <v>22</v>
      </c>
      <c r="I19" s="43" t="e">
        <f t="shared" si="1"/>
        <v>#VALUE!</v>
      </c>
      <c r="J19" s="82"/>
      <c r="K19" s="76"/>
      <c r="L19" s="76"/>
      <c r="M19" s="76" t="s">
        <v>39</v>
      </c>
      <c r="N19" s="76" t="s">
        <v>40</v>
      </c>
      <c r="O19" s="79" t="s">
        <v>30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5" customFormat="1" ht="38" customHeight="1" thickBot="1" x14ac:dyDescent="0.3">
      <c r="A20" s="57">
        <v>60005431</v>
      </c>
      <c r="B20" s="58">
        <v>20</v>
      </c>
      <c r="C20" s="55" t="s">
        <v>35</v>
      </c>
      <c r="D20" s="56">
        <v>1</v>
      </c>
      <c r="E20" s="55" t="s">
        <v>28</v>
      </c>
      <c r="F20" s="107">
        <v>45000</v>
      </c>
      <c r="G20" s="33">
        <f t="shared" si="0"/>
        <v>45000</v>
      </c>
      <c r="H20" s="34" t="s">
        <v>22</v>
      </c>
      <c r="I20" s="43" t="e">
        <f t="shared" si="1"/>
        <v>#VALUE!</v>
      </c>
      <c r="J20" s="82"/>
      <c r="K20" s="76"/>
      <c r="L20" s="76"/>
      <c r="M20" s="76" t="s">
        <v>41</v>
      </c>
      <c r="N20" s="76" t="s">
        <v>42</v>
      </c>
      <c r="O20" s="79" t="s">
        <v>30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5" customFormat="1" ht="38" customHeight="1" thickBot="1" x14ac:dyDescent="0.3">
      <c r="A21" s="68">
        <v>60005431</v>
      </c>
      <c r="B21" s="69">
        <v>30</v>
      </c>
      <c r="C21" s="70" t="s">
        <v>36</v>
      </c>
      <c r="D21" s="71">
        <v>1</v>
      </c>
      <c r="E21" s="70" t="s">
        <v>28</v>
      </c>
      <c r="F21" s="108">
        <v>40000</v>
      </c>
      <c r="G21" s="72">
        <f t="shared" ref="G21" si="2">D21*F21</f>
        <v>40000</v>
      </c>
      <c r="H21" s="73" t="s">
        <v>22</v>
      </c>
      <c r="I21" s="74" t="e">
        <f t="shared" ref="I21" si="3">H21*D21</f>
        <v>#VALUE!</v>
      </c>
      <c r="J21" s="83"/>
      <c r="K21" s="77"/>
      <c r="L21" s="77"/>
      <c r="M21" s="77" t="s">
        <v>31</v>
      </c>
      <c r="N21" s="77" t="s">
        <v>29</v>
      </c>
      <c r="O21" s="80" t="s">
        <v>30</v>
      </c>
      <c r="P21" s="2"/>
      <c r="Q21" s="2"/>
      <c r="R21" s="2"/>
      <c r="S21" s="2"/>
      <c r="T21" s="47"/>
      <c r="U21" s="48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5" customFormat="1" ht="15" thickTop="1" thickBot="1" x14ac:dyDescent="0.3">
      <c r="A22" s="104" t="s">
        <v>15</v>
      </c>
      <c r="B22" s="105"/>
      <c r="C22" s="105"/>
      <c r="D22" s="105"/>
      <c r="E22" s="105"/>
      <c r="F22" s="105"/>
      <c r="G22" s="46">
        <f>SUM(G17:G21)</f>
        <v>330202</v>
      </c>
      <c r="H22" s="32"/>
      <c r="I22" s="32"/>
      <c r="J22" s="32"/>
      <c r="K22" s="36"/>
      <c r="L22" s="20"/>
      <c r="M22" s="20"/>
      <c r="N22" s="20"/>
      <c r="O22" s="5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1" customFormat="1" ht="15" thickTop="1" thickBot="1" x14ac:dyDescent="0.3">
      <c r="A23" s="101" t="s">
        <v>16</v>
      </c>
      <c r="B23" s="102"/>
      <c r="C23" s="102"/>
      <c r="D23" s="102"/>
      <c r="E23" s="102"/>
      <c r="F23" s="102"/>
      <c r="G23" s="102"/>
      <c r="H23" s="103"/>
      <c r="I23" s="6" t="e">
        <f>SUM(I17:I21)</f>
        <v>#VALUE!</v>
      </c>
      <c r="J23" s="21"/>
      <c r="K23" s="37"/>
      <c r="L23" s="24"/>
      <c r="M23" s="25"/>
      <c r="N23" s="24"/>
      <c r="O23" s="5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1" customFormat="1" ht="13.5" thickTop="1" thickBot="1" x14ac:dyDescent="0.3">
      <c r="A24" s="10" t="s">
        <v>20</v>
      </c>
      <c r="B24" s="28"/>
      <c r="C24" s="9"/>
      <c r="D24" s="10"/>
      <c r="E24" s="9"/>
      <c r="F24" s="11"/>
      <c r="G24" s="11"/>
      <c r="H24" s="9"/>
      <c r="I24" s="9"/>
      <c r="J24" s="9"/>
      <c r="K24" s="38"/>
      <c r="L24" s="13"/>
      <c r="M24" s="15"/>
      <c r="N24" s="13"/>
      <c r="O24" s="5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s="5" customFormat="1" ht="13" thickBot="1" x14ac:dyDescent="0.3">
      <c r="A25" s="15" t="s">
        <v>21</v>
      </c>
      <c r="B25" s="99" t="s">
        <v>22</v>
      </c>
      <c r="C25" s="100"/>
      <c r="D25" s="100"/>
      <c r="E25" s="100"/>
      <c r="F25" s="12" t="s">
        <v>23</v>
      </c>
      <c r="G25" s="13"/>
      <c r="H25" s="14"/>
      <c r="I25" s="13"/>
      <c r="J25" s="15"/>
      <c r="K25" s="39"/>
      <c r="L25" s="13"/>
      <c r="M25" s="15"/>
      <c r="N25" s="13"/>
      <c r="O25" s="5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ht="23" customHeight="1" x14ac:dyDescent="0.25">
      <c r="A26" s="15"/>
      <c r="B26" s="29"/>
      <c r="C26" s="13"/>
      <c r="D26" s="15"/>
      <c r="E26" s="13"/>
      <c r="F26" s="14"/>
      <c r="G26" s="14"/>
      <c r="H26" s="16" t="s">
        <v>24</v>
      </c>
      <c r="I26" s="13"/>
      <c r="J26" s="15"/>
      <c r="K26" s="39"/>
      <c r="L26" s="13"/>
      <c r="M26" s="15"/>
      <c r="N26" s="13"/>
      <c r="O26" s="5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130" x14ac:dyDescent="0.25">
      <c r="A27" s="15"/>
      <c r="B27" s="29"/>
      <c r="C27" s="13"/>
      <c r="D27" s="15"/>
      <c r="E27" s="13"/>
      <c r="F27" s="14"/>
      <c r="G27" s="14"/>
      <c r="H27" s="16"/>
      <c r="I27" s="13"/>
      <c r="J27" s="15"/>
      <c r="K27" s="39"/>
      <c r="L27" s="13"/>
      <c r="M27" s="15"/>
      <c r="N27" s="13"/>
      <c r="O27" s="53"/>
    </row>
    <row r="28" spans="1:130" x14ac:dyDescent="0.25">
      <c r="A28" s="15"/>
      <c r="B28" s="29"/>
      <c r="C28" s="13"/>
      <c r="D28" s="26"/>
      <c r="E28" s="13"/>
      <c r="F28" s="14"/>
      <c r="G28" s="17"/>
      <c r="H28" s="16"/>
      <c r="I28" s="13"/>
      <c r="J28" s="15"/>
      <c r="K28" s="39"/>
      <c r="L28" s="13"/>
      <c r="M28" s="15"/>
      <c r="N28" s="13"/>
      <c r="O28" s="53"/>
    </row>
    <row r="29" spans="1:130" x14ac:dyDescent="0.25">
      <c r="A29" s="15"/>
      <c r="B29" s="29"/>
      <c r="C29" s="13"/>
      <c r="D29" s="15"/>
      <c r="E29" s="13"/>
      <c r="F29" s="14"/>
      <c r="G29" s="14"/>
      <c r="H29" s="16"/>
      <c r="I29" s="13"/>
      <c r="J29" s="15"/>
      <c r="K29" s="39"/>
      <c r="L29" s="13"/>
      <c r="M29" s="15"/>
      <c r="N29" s="13"/>
      <c r="O29" s="53"/>
    </row>
    <row r="30" spans="1:130" ht="14.5" x14ac:dyDescent="0.25">
      <c r="A30" s="15"/>
      <c r="B30" s="29"/>
      <c r="C30" s="59"/>
      <c r="D30" s="26"/>
      <c r="E30" s="13"/>
      <c r="F30" s="14"/>
      <c r="G30" s="14"/>
      <c r="H30" s="14"/>
      <c r="I30" s="16"/>
      <c r="J30" s="15"/>
      <c r="K30" s="39"/>
      <c r="L30" s="23"/>
      <c r="M30" s="23"/>
      <c r="N30" s="23"/>
      <c r="O30" s="40"/>
    </row>
    <row r="31" spans="1:130" ht="14.5" x14ac:dyDescent="0.25">
      <c r="A31" s="15"/>
      <c r="B31" s="29"/>
      <c r="C31" s="59"/>
      <c r="D31" s="26"/>
      <c r="E31" s="13"/>
      <c r="F31" s="18"/>
      <c r="G31" s="19"/>
      <c r="H31" s="13"/>
      <c r="I31" s="13"/>
      <c r="J31" s="23" t="s">
        <v>25</v>
      </c>
      <c r="K31" s="40"/>
      <c r="L31" s="22"/>
      <c r="M31" s="22"/>
      <c r="N31" s="22"/>
      <c r="O31" s="41"/>
    </row>
    <row r="32" spans="1:130" x14ac:dyDescent="0.25">
      <c r="A32" s="15"/>
      <c r="B32" s="29"/>
      <c r="C32" s="59"/>
      <c r="D32" s="26"/>
      <c r="E32" s="13"/>
      <c r="F32" s="13"/>
      <c r="G32" s="13"/>
      <c r="H32" s="13"/>
      <c r="I32" s="13"/>
      <c r="J32" s="22" t="s">
        <v>26</v>
      </c>
      <c r="K32" s="41"/>
      <c r="L32" s="22"/>
      <c r="M32" s="22"/>
      <c r="N32" s="22"/>
      <c r="O32" s="41"/>
    </row>
    <row r="33" spans="1:11" x14ac:dyDescent="0.25">
      <c r="A33" s="15"/>
      <c r="B33" s="29"/>
      <c r="C33" s="59"/>
      <c r="D33" s="26"/>
      <c r="E33" s="13"/>
      <c r="F33" s="13"/>
      <c r="G33" s="13"/>
      <c r="H33" s="13"/>
      <c r="I33" s="13"/>
      <c r="J33" s="22" t="s">
        <v>27</v>
      </c>
      <c r="K33" s="41"/>
    </row>
    <row r="34" spans="1:11" x14ac:dyDescent="0.25">
      <c r="C34" s="60"/>
      <c r="D34" s="31"/>
    </row>
    <row r="35" spans="1:11" x14ac:dyDescent="0.25">
      <c r="C35" s="60"/>
      <c r="D35" s="31"/>
    </row>
    <row r="36" spans="1:11" x14ac:dyDescent="0.25">
      <c r="C36" s="60"/>
      <c r="D36" s="31"/>
      <c r="E36" s="31"/>
    </row>
    <row r="37" spans="1:11" x14ac:dyDescent="0.25">
      <c r="D37" s="31"/>
    </row>
    <row r="38" spans="1:11" x14ac:dyDescent="0.25">
      <c r="D38" s="31"/>
    </row>
    <row r="39" spans="1:11" x14ac:dyDescent="0.25">
      <c r="D39" s="31"/>
    </row>
    <row r="40" spans="1:11" x14ac:dyDescent="0.25">
      <c r="D40" s="31"/>
      <c r="F40" s="54"/>
    </row>
    <row r="41" spans="1:11" x14ac:dyDescent="0.25">
      <c r="D41" s="31"/>
    </row>
  </sheetData>
  <mergeCells count="23">
    <mergeCell ref="B25:E25"/>
    <mergeCell ref="A23:H23"/>
    <mergeCell ref="A22:F22"/>
    <mergeCell ref="A11:O11"/>
    <mergeCell ref="A12:O12"/>
    <mergeCell ref="A13:O13"/>
    <mergeCell ref="A15:A16"/>
    <mergeCell ref="B15:B16"/>
    <mergeCell ref="C15:C16"/>
    <mergeCell ref="O15:O16"/>
    <mergeCell ref="K15:K16"/>
    <mergeCell ref="L15:L16"/>
    <mergeCell ref="N15:N16"/>
    <mergeCell ref="D15:D16"/>
    <mergeCell ref="E15:E16"/>
    <mergeCell ref="F15:G15"/>
    <mergeCell ref="H15:I15"/>
    <mergeCell ref="L17:L21"/>
    <mergeCell ref="M17:M21"/>
    <mergeCell ref="N17:N21"/>
    <mergeCell ref="O17:O21"/>
    <mergeCell ref="J17:J21"/>
    <mergeCell ref="K17:K21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63ef4d09-7a27-477e-abfe-88d2d0877d3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2019-12-05T06:42:21Z</cp:lastPrinted>
  <dcterms:created xsi:type="dcterms:W3CDTF">2019-08-01T11:10:14Z</dcterms:created>
  <dcterms:modified xsi:type="dcterms:W3CDTF">2022-11-01T11:49:42Z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