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70" windowHeight="533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<sst xmlns="http://schemas.openxmlformats.org/spreadsheetml/2006/main" count="174" uniqueCount="62">
  <si>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</si>
  <si>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</si>
  <si>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</si>
  <si>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</si>
  <si>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</si>
  <si>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</si>
  <si>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</si>
  <si>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</si>
  <si>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</si>
  <si>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</si>
  <si>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</si>
  <si>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</si>
  <si>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</si>
  <si>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</si>
  <si>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</si>
  <si>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</si>
  <si>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</si>
  <si>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</si>
  <si>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</si>
  <si>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</si>
  <si>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</si>
  <si>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</si>
  <si>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</si>
  <si>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</si>
  <si>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</si>
  <si>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</si>
  <si>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</si>
  <si>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</si>
  <si>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</si>
  <si>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</si>
  <si>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</si>
  <si>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</si>
  <si>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</si>
  <si>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</si>
  <si>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DNS_NB_ATYP</t>
  </si>
  <si>
    <t>DNS_LCD_ATYP</t>
  </si>
  <si>
    <t>Studentská</t>
  </si>
  <si>
    <t>Fak. elektrotechniky a informatiky</t>
  </si>
  <si>
    <t/>
  </si>
  <si>
    <t>DNS_LCD27" Výškově stavitelný</t>
  </si>
  <si>
    <t>DNS_NB15"_typ_B</t>
  </si>
  <si>
    <t>Fakulta materiálově-technologická</t>
  </si>
  <si>
    <t>DNS_PC_ATYP</t>
  </si>
  <si>
    <t>DNS_LCD24" Výškově stavitelný</t>
  </si>
  <si>
    <t>DNS_Ultrabook13"_typ_B</t>
  </si>
  <si>
    <t>Renata Zavadilová 
renata.zavadilova@vsb.cz
+420597324214</t>
  </si>
  <si>
    <t>Lenka Blažková 
lenka.blazkova@vsb.cz
+420597325351</t>
  </si>
  <si>
    <t>Fakulta hornicko-geologická</t>
  </si>
  <si>
    <t>6202/17</t>
  </si>
  <si>
    <t>prof.Ing.Jiří Plura,CSc.</t>
  </si>
  <si>
    <t>HGF - Katedra 541</t>
  </si>
  <si>
    <t>prof. Ing. Radomír Goňo, Ph.D. 
radomir.gono@vsb.cz
+420597325913</t>
  </si>
  <si>
    <t>Ing. Lukáš Danys 
luka.danys@vsb.cz
+420597323985</t>
  </si>
  <si>
    <t>Ing. Jiří Švub, Ph.D. 
miroslava.obrusnikova@vsb.cz
+420597323353</t>
  </si>
  <si>
    <t>Darina Cihlářová 
darina.cihlarova@vsb.cz
+420596999020</t>
  </si>
  <si>
    <t>Ing. Michal Matloch Porzer, Ph.D. 
michal.matloch.porzer@vsb.cz
+420597323552</t>
  </si>
  <si>
    <t>Ing. Miroslav Novosad, Ph.D. 
miroslav.novosad@vsb.cz
+420 596 995 429</t>
  </si>
  <si>
    <t>DNS_DATAPROJEKTOR_ATYP</t>
  </si>
  <si>
    <t>18. listopadu</t>
  </si>
  <si>
    <t>2172/16</t>
  </si>
  <si>
    <t>709 00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</si>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</sst>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5"/>
  <sheetViews>
    <sheetView tabSelected="1" zoomScale="80" zoomScaleNormal="80" workbookViewId="0" topLeftCell="A1">
      <selection activeCell="A23" sqref="A23"/>
    </sheetView>
  </sheetViews>
  <sheetFormatPr defaultColWidth="9.140625" defaultRowHeight="12.75"/>
  <cols>
    <col min="1" max="1" width="9.8515625" style="45" customWidth="1"/>
    <col min="2" max="2" width="4.8515625" style="8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8" bestFit="1" customWidth="1"/>
    <col min="12" max="12" width="15.00390625" style="0" bestFit="1" customWidth="1"/>
    <col min="13" max="13" width="8.140625" style="0" bestFit="1" customWidth="1"/>
    <col min="14" max="14" width="7.140625" style="0" customWidth="1"/>
    <col min="15" max="15" width="18.8515625" style="38" bestFit="1" customWidth="1"/>
  </cols>
  <sheetData>
    <row r="1" spans="1:15" ht="18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.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4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4.5" customHeight="1" thickBot="1">
      <c r="A4" s="54"/>
      <c r="B4" s="7"/>
      <c r="C4" s="3"/>
      <c r="D4" s="7"/>
      <c r="E4" s="7"/>
      <c r="F4" s="3"/>
      <c r="G4" s="3"/>
      <c r="H4" s="3"/>
      <c r="I4" s="3"/>
      <c r="J4" s="3"/>
      <c r="K4" s="31"/>
      <c r="L4" s="3"/>
      <c r="M4" s="3"/>
      <c r="N4" s="3"/>
      <c r="O4" s="7"/>
    </row>
    <row r="5" spans="1:130" s="1" customFormat="1" ht="16.4" customHeight="1" thickBot="1" thickTop="1">
      <c r="A5" s="73" t="s">
        <v>3</v>
      </c>
      <c r="B5" s="75" t="s">
        <v>4</v>
      </c>
      <c r="C5" s="75" t="s">
        <v>7</v>
      </c>
      <c r="D5" s="79" t="s">
        <v>5</v>
      </c>
      <c r="E5" s="79" t="s">
        <v>6</v>
      </c>
      <c r="F5" s="81" t="s">
        <v>19</v>
      </c>
      <c r="G5" s="82"/>
      <c r="H5" s="81" t="s">
        <v>17</v>
      </c>
      <c r="I5" s="82"/>
      <c r="J5" s="4" t="s">
        <v>10</v>
      </c>
      <c r="K5" s="79" t="s">
        <v>12</v>
      </c>
      <c r="L5" s="75" t="s">
        <v>0</v>
      </c>
      <c r="M5" s="4" t="s">
        <v>13</v>
      </c>
      <c r="N5" s="75" t="s">
        <v>1</v>
      </c>
      <c r="O5" s="77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4" customHeight="1" thickBot="1">
      <c r="A6" s="74"/>
      <c r="B6" s="76"/>
      <c r="C6" s="76"/>
      <c r="D6" s="80"/>
      <c r="E6" s="80"/>
      <c r="F6" s="40" t="s">
        <v>8</v>
      </c>
      <c r="G6" s="40" t="s">
        <v>9</v>
      </c>
      <c r="H6" s="40" t="s">
        <v>8</v>
      </c>
      <c r="I6" s="40" t="s">
        <v>9</v>
      </c>
      <c r="J6" s="41" t="s">
        <v>11</v>
      </c>
      <c r="K6" s="80"/>
      <c r="L6" s="76"/>
      <c r="M6" s="41" t="s">
        <v>14</v>
      </c>
      <c r="N6" s="76"/>
      <c r="O6" s="7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.15" customHeight="1" thickBot="1" thickTop="1">
      <c r="A7" s="55">
        <v>60005422</v>
      </c>
      <c r="B7" s="56">
        <v>10</v>
      </c>
      <c r="C7" s="50" t="s">
        <v>40</v>
      </c>
      <c r="D7" s="51">
        <v>1</v>
      </c>
      <c r="E7" s="50" t="s">
        <v>28</v>
      </c>
      <c r="F7" s="29">
        <v>27000</v>
      </c>
      <c r="G7" s="29">
        <f aca="true" t="shared" si="0" ref="G7:G19">D7*F7</f>
        <v>27000</v>
      </c>
      <c r="H7" s="30" t="s">
        <v>22</v>
      </c>
      <c r="I7" s="39" t="e">
        <f aca="true" t="shared" si="1" ref="I7:I19">H7*D7</f>
        <v>#VALUE!</v>
      </c>
      <c r="J7" s="60" t="s">
        <v>51</v>
      </c>
      <c r="K7" s="60" t="s">
        <v>37</v>
      </c>
      <c r="L7" s="60" t="s">
        <v>32</v>
      </c>
      <c r="M7" s="60" t="s">
        <v>31</v>
      </c>
      <c r="N7" s="60" t="s">
        <v>29</v>
      </c>
      <c r="O7" s="61" t="s">
        <v>30</v>
      </c>
      <c r="P7" s="2"/>
      <c r="Q7" s="2"/>
      <c r="R7" s="2"/>
      <c r="S7" s="2"/>
      <c r="T7" s="43"/>
      <c r="U7" s="4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9" customFormat="1" ht="38.15" customHeight="1" thickBot="1">
      <c r="A8" s="55">
        <v>60005423</v>
      </c>
      <c r="B8" s="56">
        <v>10</v>
      </c>
      <c r="C8" s="50" t="s">
        <v>35</v>
      </c>
      <c r="D8" s="51">
        <v>1</v>
      </c>
      <c r="E8" s="50" t="s">
        <v>28</v>
      </c>
      <c r="F8" s="29">
        <v>8700</v>
      </c>
      <c r="G8" s="29">
        <f t="shared" si="0"/>
        <v>8700</v>
      </c>
      <c r="H8" s="30" t="s">
        <v>22</v>
      </c>
      <c r="I8" s="39" t="e">
        <f t="shared" si="1"/>
        <v>#VALUE!</v>
      </c>
      <c r="J8" s="60" t="s">
        <v>46</v>
      </c>
      <c r="K8" s="60" t="s">
        <v>41</v>
      </c>
      <c r="L8" s="60"/>
      <c r="M8" s="60"/>
      <c r="N8" s="60"/>
      <c r="O8" s="61"/>
      <c r="P8" s="57"/>
      <c r="Q8" s="57"/>
      <c r="R8" s="57"/>
      <c r="S8" s="57"/>
      <c r="T8" s="3"/>
      <c r="U8" s="58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</row>
    <row r="9" spans="1:130" s="5" customFormat="1" ht="38.15" customHeight="1" thickBot="1">
      <c r="A9" s="90">
        <v>60005424</v>
      </c>
      <c r="B9" s="56">
        <v>10</v>
      </c>
      <c r="C9" s="50" t="s">
        <v>34</v>
      </c>
      <c r="D9" s="51">
        <v>1</v>
      </c>
      <c r="E9" s="50" t="s">
        <v>28</v>
      </c>
      <c r="F9" s="29">
        <v>42000</v>
      </c>
      <c r="G9" s="29">
        <f t="shared" si="0"/>
        <v>42000</v>
      </c>
      <c r="H9" s="30" t="s">
        <v>22</v>
      </c>
      <c r="I9" s="39" t="e">
        <f t="shared" si="1"/>
        <v>#VALUE!</v>
      </c>
      <c r="J9" s="66" t="s">
        <v>52</v>
      </c>
      <c r="K9" s="66" t="s">
        <v>37</v>
      </c>
      <c r="L9" s="66" t="s">
        <v>32</v>
      </c>
      <c r="M9" s="66" t="s">
        <v>31</v>
      </c>
      <c r="N9" s="66" t="s">
        <v>29</v>
      </c>
      <c r="O9" s="64" t="s">
        <v>30</v>
      </c>
      <c r="P9" s="2"/>
      <c r="Q9" s="2"/>
      <c r="R9" s="2"/>
      <c r="S9" s="2"/>
      <c r="T9" s="4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.15" customHeight="1" thickBot="1">
      <c r="A10" s="91"/>
      <c r="B10" s="56">
        <v>20</v>
      </c>
      <c r="C10" s="50" t="s">
        <v>34</v>
      </c>
      <c r="D10" s="51">
        <v>2</v>
      </c>
      <c r="E10" s="50" t="s">
        <v>28</v>
      </c>
      <c r="F10" s="29">
        <v>21000</v>
      </c>
      <c r="G10" s="29">
        <f t="shared" si="0"/>
        <v>42000</v>
      </c>
      <c r="H10" s="30" t="s">
        <v>22</v>
      </c>
      <c r="I10" s="39" t="e">
        <f t="shared" si="1"/>
        <v>#VALUE!</v>
      </c>
      <c r="J10" s="67"/>
      <c r="K10" s="67" t="s">
        <v>37</v>
      </c>
      <c r="L10" s="67" t="s">
        <v>32</v>
      </c>
      <c r="M10" s="67" t="s">
        <v>31</v>
      </c>
      <c r="N10" s="67" t="s">
        <v>29</v>
      </c>
      <c r="O10" s="69"/>
      <c r="P10" s="2"/>
      <c r="Q10" s="2"/>
      <c r="R10" s="2"/>
      <c r="S10" s="2"/>
      <c r="T10" s="43"/>
      <c r="U10" s="4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.15" customHeight="1" thickBot="1">
      <c r="A11" s="91"/>
      <c r="B11" s="56">
        <v>30</v>
      </c>
      <c r="C11" s="50" t="s">
        <v>35</v>
      </c>
      <c r="D11" s="51">
        <v>1</v>
      </c>
      <c r="E11" s="50" t="s">
        <v>28</v>
      </c>
      <c r="F11" s="29">
        <v>12000</v>
      </c>
      <c r="G11" s="29">
        <f aca="true" t="shared" si="2" ref="G11:G16">D11*F11</f>
        <v>12000</v>
      </c>
      <c r="H11" s="30" t="s">
        <v>22</v>
      </c>
      <c r="I11" s="39" t="e">
        <f t="shared" si="1"/>
        <v>#VALUE!</v>
      </c>
      <c r="J11" s="67"/>
      <c r="K11" s="67" t="s">
        <v>37</v>
      </c>
      <c r="L11" s="67" t="s">
        <v>32</v>
      </c>
      <c r="M11" s="67" t="s">
        <v>31</v>
      </c>
      <c r="N11" s="67" t="s">
        <v>29</v>
      </c>
      <c r="O11" s="69"/>
      <c r="P11" s="2"/>
      <c r="Q11" s="2"/>
      <c r="R11" s="2"/>
      <c r="S11" s="2"/>
      <c r="T11" s="43"/>
      <c r="U11" s="4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.15" customHeight="1" thickBot="1">
      <c r="A12" s="91"/>
      <c r="B12" s="56">
        <v>40</v>
      </c>
      <c r="C12" s="50" t="s">
        <v>34</v>
      </c>
      <c r="D12" s="51">
        <v>1</v>
      </c>
      <c r="E12" s="50" t="s">
        <v>28</v>
      </c>
      <c r="F12" s="29">
        <v>50000</v>
      </c>
      <c r="G12" s="29">
        <f t="shared" si="2"/>
        <v>50000</v>
      </c>
      <c r="H12" s="30" t="s">
        <v>22</v>
      </c>
      <c r="I12" s="39" t="e">
        <f t="shared" si="1"/>
        <v>#VALUE!</v>
      </c>
      <c r="J12" s="67"/>
      <c r="K12" s="67" t="s">
        <v>37</v>
      </c>
      <c r="L12" s="67" t="s">
        <v>32</v>
      </c>
      <c r="M12" s="67" t="s">
        <v>31</v>
      </c>
      <c r="N12" s="67" t="s">
        <v>29</v>
      </c>
      <c r="O12" s="69"/>
      <c r="P12" s="2"/>
      <c r="Q12" s="2"/>
      <c r="R12" s="2"/>
      <c r="S12" s="2"/>
      <c r="T12" s="43"/>
      <c r="U12" s="4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.15" customHeight="1" thickBot="1">
      <c r="A13" s="91"/>
      <c r="B13" s="56">
        <v>50</v>
      </c>
      <c r="C13" s="50" t="s">
        <v>35</v>
      </c>
      <c r="D13" s="51">
        <v>2</v>
      </c>
      <c r="E13" s="50" t="s">
        <v>28</v>
      </c>
      <c r="F13" s="29">
        <v>7500</v>
      </c>
      <c r="G13" s="29">
        <f t="shared" si="2"/>
        <v>15000</v>
      </c>
      <c r="H13" s="30" t="s">
        <v>22</v>
      </c>
      <c r="I13" s="39" t="e">
        <f t="shared" si="1"/>
        <v>#VALUE!</v>
      </c>
      <c r="J13" s="67"/>
      <c r="K13" s="67" t="s">
        <v>37</v>
      </c>
      <c r="L13" s="67" t="s">
        <v>32</v>
      </c>
      <c r="M13" s="67" t="s">
        <v>31</v>
      </c>
      <c r="N13" s="67" t="s">
        <v>29</v>
      </c>
      <c r="O13" s="6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.15" customHeight="1" thickBot="1">
      <c r="A14" s="91"/>
      <c r="B14" s="56">
        <v>60</v>
      </c>
      <c r="C14" s="50" t="s">
        <v>34</v>
      </c>
      <c r="D14" s="51">
        <v>1</v>
      </c>
      <c r="E14" s="50" t="s">
        <v>28</v>
      </c>
      <c r="F14" s="29">
        <v>40000</v>
      </c>
      <c r="G14" s="29">
        <f t="shared" si="2"/>
        <v>40000</v>
      </c>
      <c r="H14" s="30" t="s">
        <v>22</v>
      </c>
      <c r="I14" s="39" t="e">
        <f t="shared" si="1"/>
        <v>#VALUE!</v>
      </c>
      <c r="J14" s="67"/>
      <c r="K14" s="67" t="s">
        <v>37</v>
      </c>
      <c r="L14" s="67" t="s">
        <v>32</v>
      </c>
      <c r="M14" s="67" t="s">
        <v>31</v>
      </c>
      <c r="N14" s="67" t="s">
        <v>29</v>
      </c>
      <c r="O14" s="69"/>
      <c r="P14" s="2"/>
      <c r="Q14" s="2"/>
      <c r="R14" s="2"/>
      <c r="S14" s="2"/>
      <c r="T14" s="43"/>
      <c r="U14" s="4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.15" customHeight="1" thickBot="1">
      <c r="A15" s="91"/>
      <c r="B15" s="56">
        <v>70</v>
      </c>
      <c r="C15" s="50" t="s">
        <v>42</v>
      </c>
      <c r="D15" s="51">
        <v>1</v>
      </c>
      <c r="E15" s="50" t="s">
        <v>28</v>
      </c>
      <c r="F15" s="29">
        <v>35000</v>
      </c>
      <c r="G15" s="29">
        <f t="shared" si="2"/>
        <v>35000</v>
      </c>
      <c r="H15" s="30" t="s">
        <v>22</v>
      </c>
      <c r="I15" s="39" t="e">
        <f t="shared" si="1"/>
        <v>#VALUE!</v>
      </c>
      <c r="J15" s="67"/>
      <c r="K15" s="67" t="s">
        <v>37</v>
      </c>
      <c r="L15" s="67" t="s">
        <v>32</v>
      </c>
      <c r="M15" s="67" t="s">
        <v>31</v>
      </c>
      <c r="N15" s="67" t="s">
        <v>29</v>
      </c>
      <c r="O15" s="69"/>
      <c r="P15" s="2"/>
      <c r="Q15" s="2"/>
      <c r="R15" s="2"/>
      <c r="S15" s="2"/>
      <c r="T15" s="43"/>
      <c r="U15" s="4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.15" customHeight="1" thickBot="1">
      <c r="A16" s="92"/>
      <c r="B16" s="56">
        <v>80</v>
      </c>
      <c r="C16" s="50" t="s">
        <v>35</v>
      </c>
      <c r="D16" s="51">
        <v>2</v>
      </c>
      <c r="E16" s="50" t="s">
        <v>28</v>
      </c>
      <c r="F16" s="29">
        <v>12500</v>
      </c>
      <c r="G16" s="29">
        <f t="shared" si="2"/>
        <v>25000</v>
      </c>
      <c r="H16" s="30" t="s">
        <v>22</v>
      </c>
      <c r="I16" s="39" t="e">
        <f t="shared" si="1"/>
        <v>#VALUE!</v>
      </c>
      <c r="J16" s="68"/>
      <c r="K16" s="68" t="s">
        <v>37</v>
      </c>
      <c r="L16" s="68" t="s">
        <v>32</v>
      </c>
      <c r="M16" s="68" t="s">
        <v>31</v>
      </c>
      <c r="N16" s="68" t="s">
        <v>29</v>
      </c>
      <c r="O16" s="6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.15" customHeight="1" thickBot="1">
      <c r="A17" s="55">
        <v>60005425</v>
      </c>
      <c r="B17" s="56">
        <v>10</v>
      </c>
      <c r="C17" s="50" t="s">
        <v>43</v>
      </c>
      <c r="D17" s="51">
        <v>1</v>
      </c>
      <c r="E17" s="50" t="s">
        <v>28</v>
      </c>
      <c r="F17" s="29">
        <v>5000</v>
      </c>
      <c r="G17" s="29">
        <f t="shared" si="0"/>
        <v>5000</v>
      </c>
      <c r="H17" s="30" t="s">
        <v>22</v>
      </c>
      <c r="I17" s="39" t="e">
        <f t="shared" si="1"/>
        <v>#VALUE!</v>
      </c>
      <c r="J17" s="60" t="s">
        <v>53</v>
      </c>
      <c r="K17" s="60" t="s">
        <v>47</v>
      </c>
      <c r="L17" s="60" t="s">
        <v>32</v>
      </c>
      <c r="M17" s="60" t="s">
        <v>31</v>
      </c>
      <c r="N17" s="60" t="s">
        <v>29</v>
      </c>
      <c r="O17" s="61" t="s">
        <v>30</v>
      </c>
      <c r="P17" s="2"/>
      <c r="Q17" s="2"/>
      <c r="R17" s="2"/>
      <c r="S17" s="2"/>
      <c r="T17" s="43"/>
      <c r="U17" s="4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.15" customHeight="1" thickBot="1">
      <c r="A18" s="90">
        <v>60005426</v>
      </c>
      <c r="B18" s="56">
        <v>10</v>
      </c>
      <c r="C18" s="63" t="s">
        <v>34</v>
      </c>
      <c r="D18" s="51">
        <v>5</v>
      </c>
      <c r="E18" s="50" t="s">
        <v>28</v>
      </c>
      <c r="F18" s="29">
        <v>34000</v>
      </c>
      <c r="G18" s="29">
        <f t="shared" si="0"/>
        <v>170000</v>
      </c>
      <c r="H18" s="30" t="s">
        <v>22</v>
      </c>
      <c r="I18" s="39" t="e">
        <f t="shared" si="1"/>
        <v>#VALUE!</v>
      </c>
      <c r="J18" s="66" t="s">
        <v>54</v>
      </c>
      <c r="K18" s="66">
        <v>9710</v>
      </c>
      <c r="L18" s="66" t="s">
        <v>36</v>
      </c>
      <c r="M18" s="66" t="s">
        <v>48</v>
      </c>
      <c r="N18" s="66" t="s">
        <v>29</v>
      </c>
      <c r="O18" s="64" t="s">
        <v>30</v>
      </c>
      <c r="P18" s="2"/>
      <c r="Q18" s="2"/>
      <c r="R18" s="2"/>
      <c r="S18" s="2"/>
      <c r="T18" s="43"/>
      <c r="U18" s="4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.15" customHeight="1" thickBot="1">
      <c r="A19" s="91"/>
      <c r="B19" s="56">
        <v>20</v>
      </c>
      <c r="C19" s="63" t="s">
        <v>39</v>
      </c>
      <c r="D19" s="51">
        <v>4</v>
      </c>
      <c r="E19" s="50" t="s">
        <v>28</v>
      </c>
      <c r="F19" s="29">
        <v>6000</v>
      </c>
      <c r="G19" s="29">
        <f t="shared" si="0"/>
        <v>24000</v>
      </c>
      <c r="H19" s="30" t="s">
        <v>22</v>
      </c>
      <c r="I19" s="39" t="e">
        <f t="shared" si="1"/>
        <v>#VALUE!</v>
      </c>
      <c r="J19" s="67"/>
      <c r="K19" s="67" t="s">
        <v>38</v>
      </c>
      <c r="L19" s="67" t="s">
        <v>36</v>
      </c>
      <c r="M19" s="67" t="s">
        <v>48</v>
      </c>
      <c r="N19" s="67" t="s">
        <v>29</v>
      </c>
      <c r="O19" s="69"/>
      <c r="P19" s="2"/>
      <c r="Q19" s="2"/>
      <c r="R19" s="2"/>
      <c r="S19" s="2"/>
      <c r="T19" s="43"/>
      <c r="U19" s="4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.15" customHeight="1" thickBot="1">
      <c r="A20" s="92"/>
      <c r="B20" s="56">
        <v>30</v>
      </c>
      <c r="C20" s="63" t="s">
        <v>34</v>
      </c>
      <c r="D20" s="51">
        <v>1</v>
      </c>
      <c r="E20" s="50" t="s">
        <v>28</v>
      </c>
      <c r="F20" s="29">
        <v>31000</v>
      </c>
      <c r="G20" s="29">
        <f aca="true" t="shared" si="3" ref="G20">D20*F20</f>
        <v>31000</v>
      </c>
      <c r="H20" s="30" t="s">
        <v>22</v>
      </c>
      <c r="I20" s="39" t="e">
        <f aca="true" t="shared" si="4" ref="I20">H20*D20</f>
        <v>#VALUE!</v>
      </c>
      <c r="J20" s="68"/>
      <c r="K20" s="68"/>
      <c r="L20" s="68"/>
      <c r="M20" s="68"/>
      <c r="N20" s="68"/>
      <c r="O20" s="65"/>
      <c r="P20" s="2"/>
      <c r="Q20" s="2"/>
      <c r="R20" s="2"/>
      <c r="S20" s="2"/>
      <c r="T20" s="43"/>
      <c r="U20" s="4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.15" customHeight="1" thickBot="1">
      <c r="A21" s="55">
        <v>60005427</v>
      </c>
      <c r="B21" s="56">
        <v>10</v>
      </c>
      <c r="C21" s="50" t="s">
        <v>44</v>
      </c>
      <c r="D21" s="51">
        <v>1</v>
      </c>
      <c r="E21" s="50" t="s">
        <v>28</v>
      </c>
      <c r="F21" s="29">
        <v>27000</v>
      </c>
      <c r="G21" s="29">
        <f aca="true" t="shared" si="5" ref="G21:G25">D21*F21</f>
        <v>27000</v>
      </c>
      <c r="H21" s="30" t="s">
        <v>22</v>
      </c>
      <c r="I21" s="39" t="e">
        <f aca="true" t="shared" si="6" ref="I21:I25">H21*D21</f>
        <v>#VALUE!</v>
      </c>
      <c r="J21" s="60" t="s">
        <v>45</v>
      </c>
      <c r="K21" s="60" t="s">
        <v>49</v>
      </c>
      <c r="L21" s="60" t="s">
        <v>32</v>
      </c>
      <c r="M21" s="60" t="s">
        <v>31</v>
      </c>
      <c r="N21" s="60" t="s">
        <v>29</v>
      </c>
      <c r="O21" s="61" t="s">
        <v>30</v>
      </c>
      <c r="P21" s="2"/>
      <c r="Q21" s="2"/>
      <c r="R21" s="2"/>
      <c r="S21" s="2"/>
      <c r="T21" s="43"/>
      <c r="U21" s="4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.15" customHeight="1" thickBot="1">
      <c r="A22" s="55">
        <v>60005428</v>
      </c>
      <c r="B22" s="56">
        <v>10</v>
      </c>
      <c r="C22" s="50" t="s">
        <v>40</v>
      </c>
      <c r="D22" s="51">
        <v>1</v>
      </c>
      <c r="E22" s="50" t="s">
        <v>28</v>
      </c>
      <c r="F22" s="29">
        <v>27000</v>
      </c>
      <c r="G22" s="29">
        <f t="shared" si="5"/>
        <v>27000</v>
      </c>
      <c r="H22" s="30" t="s">
        <v>22</v>
      </c>
      <c r="I22" s="39" t="e">
        <f t="shared" si="6"/>
        <v>#VALUE!</v>
      </c>
      <c r="J22" s="60" t="s">
        <v>55</v>
      </c>
      <c r="K22" s="60" t="s">
        <v>50</v>
      </c>
      <c r="L22" s="60" t="s">
        <v>32</v>
      </c>
      <c r="M22" s="60" t="s">
        <v>31</v>
      </c>
      <c r="N22" s="60" t="s">
        <v>29</v>
      </c>
      <c r="O22" s="61" t="s">
        <v>30</v>
      </c>
      <c r="P22" s="2"/>
      <c r="Q22" s="2"/>
      <c r="R22" s="2"/>
      <c r="S22" s="2"/>
      <c r="T22" s="43"/>
      <c r="U22" s="4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.15" customHeight="1" thickBot="1">
      <c r="A23" s="62">
        <v>60005429</v>
      </c>
      <c r="B23" s="56">
        <v>10</v>
      </c>
      <c r="C23" s="50" t="s">
        <v>34</v>
      </c>
      <c r="D23" s="51">
        <v>2</v>
      </c>
      <c r="E23" s="50" t="s">
        <v>28</v>
      </c>
      <c r="F23" s="29">
        <v>12000</v>
      </c>
      <c r="G23" s="29">
        <f t="shared" si="5"/>
        <v>24000</v>
      </c>
      <c r="H23" s="30" t="s">
        <v>22</v>
      </c>
      <c r="I23" s="39" t="e">
        <f t="shared" si="6"/>
        <v>#VALUE!</v>
      </c>
      <c r="J23" s="60" t="s">
        <v>56</v>
      </c>
      <c r="K23" s="60" t="s">
        <v>47</v>
      </c>
      <c r="L23" s="60" t="s">
        <v>32</v>
      </c>
      <c r="M23" s="60" t="s">
        <v>31</v>
      </c>
      <c r="N23" s="60" t="s">
        <v>29</v>
      </c>
      <c r="O23" s="61" t="s">
        <v>30</v>
      </c>
      <c r="P23" s="2"/>
      <c r="Q23" s="2"/>
      <c r="R23" s="2"/>
      <c r="S23" s="2"/>
      <c r="T23" s="43"/>
      <c r="U23" s="4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.15" customHeight="1" thickBot="1">
      <c r="A24" s="55">
        <v>60005430</v>
      </c>
      <c r="B24" s="56">
        <v>10</v>
      </c>
      <c r="C24" s="50" t="s">
        <v>42</v>
      </c>
      <c r="D24" s="51">
        <v>1</v>
      </c>
      <c r="E24" s="50" t="s">
        <v>28</v>
      </c>
      <c r="F24" s="29">
        <v>110000</v>
      </c>
      <c r="G24" s="29">
        <f t="shared" si="5"/>
        <v>110000</v>
      </c>
      <c r="H24" s="30" t="s">
        <v>22</v>
      </c>
      <c r="I24" s="39" t="e">
        <f t="shared" si="6"/>
        <v>#VALUE!</v>
      </c>
      <c r="J24" s="66" t="s">
        <v>53</v>
      </c>
      <c r="K24" s="66" t="s">
        <v>47</v>
      </c>
      <c r="L24" s="66" t="s">
        <v>32</v>
      </c>
      <c r="M24" s="66" t="s">
        <v>31</v>
      </c>
      <c r="N24" s="66" t="s">
        <v>29</v>
      </c>
      <c r="O24" s="64" t="s">
        <v>30</v>
      </c>
      <c r="P24" s="2"/>
      <c r="Q24" s="2"/>
      <c r="R24" s="2"/>
      <c r="S24" s="2"/>
      <c r="T24" s="43"/>
      <c r="U24" s="4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.15" customHeight="1" thickBot="1">
      <c r="A25" s="55">
        <v>60005441</v>
      </c>
      <c r="B25" s="56">
        <v>10</v>
      </c>
      <c r="C25" s="50" t="s">
        <v>57</v>
      </c>
      <c r="D25" s="51">
        <v>1</v>
      </c>
      <c r="E25" s="50" t="s">
        <v>28</v>
      </c>
      <c r="F25" s="29">
        <v>95000</v>
      </c>
      <c r="G25" s="29">
        <f t="shared" si="5"/>
        <v>95000</v>
      </c>
      <c r="H25" s="30" t="s">
        <v>22</v>
      </c>
      <c r="I25" s="39" t="e">
        <f t="shared" si="6"/>
        <v>#VALUE!</v>
      </c>
      <c r="J25" s="68"/>
      <c r="K25" s="68" t="s">
        <v>47</v>
      </c>
      <c r="L25" s="68" t="s">
        <v>58</v>
      </c>
      <c r="M25" s="68" t="s">
        <v>59</v>
      </c>
      <c r="N25" s="68" t="s">
        <v>60</v>
      </c>
      <c r="O25" s="65"/>
      <c r="P25" s="2"/>
      <c r="Q25" s="2"/>
      <c r="R25" s="2"/>
      <c r="S25" s="2"/>
      <c r="T25" s="43"/>
      <c r="U25" s="4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15" thickBot="1" thickTop="1">
      <c r="A26" s="88" t="s">
        <v>15</v>
      </c>
      <c r="B26" s="89"/>
      <c r="C26" s="89"/>
      <c r="D26" s="89"/>
      <c r="E26" s="89"/>
      <c r="F26" s="89"/>
      <c r="G26" s="42">
        <f>SUM(G7:G25)</f>
        <v>809700</v>
      </c>
      <c r="H26" s="28"/>
      <c r="I26" s="28"/>
      <c r="J26" s="28"/>
      <c r="K26" s="32"/>
      <c r="L26" s="20"/>
      <c r="M26" s="20"/>
      <c r="N26" s="20"/>
      <c r="O26" s="4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1" customFormat="1" ht="15" thickBot="1" thickTop="1">
      <c r="A27" s="85" t="s">
        <v>16</v>
      </c>
      <c r="B27" s="86"/>
      <c r="C27" s="86"/>
      <c r="D27" s="86"/>
      <c r="E27" s="86"/>
      <c r="F27" s="86"/>
      <c r="G27" s="86"/>
      <c r="H27" s="87"/>
      <c r="I27" s="6" t="e">
        <f>SUM(I7:I25)</f>
        <v>#VALUE!</v>
      </c>
      <c r="J27" s="21"/>
      <c r="K27" s="33"/>
      <c r="L27" s="24"/>
      <c r="M27" s="25"/>
      <c r="N27" s="24"/>
      <c r="O27" s="4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1" customFormat="1" ht="13.5" thickBot="1" thickTop="1">
      <c r="A28" s="10" t="s">
        <v>20</v>
      </c>
      <c r="B28" s="10"/>
      <c r="C28" s="9"/>
      <c r="D28" s="10"/>
      <c r="E28" s="9"/>
      <c r="F28" s="11"/>
      <c r="G28" s="11"/>
      <c r="H28" s="9"/>
      <c r="I28" s="9"/>
      <c r="J28" s="9"/>
      <c r="K28" s="34"/>
      <c r="L28" s="13"/>
      <c r="M28" s="15"/>
      <c r="N28" s="13"/>
      <c r="O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13" thickBot="1">
      <c r="A29" s="15" t="s">
        <v>21</v>
      </c>
      <c r="B29" s="83" t="s">
        <v>22</v>
      </c>
      <c r="C29" s="84"/>
      <c r="D29" s="84"/>
      <c r="E29" s="84"/>
      <c r="F29" s="12" t="s">
        <v>23</v>
      </c>
      <c r="G29" s="13"/>
      <c r="H29" s="14"/>
      <c r="I29" s="13"/>
      <c r="J29" s="15"/>
      <c r="K29" s="35"/>
      <c r="L29" s="13"/>
      <c r="M29" s="15"/>
      <c r="N29" s="13"/>
      <c r="O29" s="4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81" ht="23.15" customHeight="1">
      <c r="A30" s="15"/>
      <c r="B30" s="15"/>
      <c r="C30" s="13"/>
      <c r="D30" s="15"/>
      <c r="E30" s="13"/>
      <c r="F30" s="14"/>
      <c r="G30" s="14"/>
      <c r="H30" s="16" t="s">
        <v>24</v>
      </c>
      <c r="I30" s="13"/>
      <c r="J30" s="15"/>
      <c r="K30" s="35"/>
      <c r="L30" s="13"/>
      <c r="M30" s="15"/>
      <c r="N30" s="13"/>
      <c r="O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15" ht="12.75">
      <c r="A31" s="15"/>
      <c r="B31" s="15"/>
      <c r="C31" s="13"/>
      <c r="D31" s="15"/>
      <c r="E31" s="13"/>
      <c r="F31" s="14"/>
      <c r="G31" s="14"/>
      <c r="H31" s="16"/>
      <c r="I31" s="13"/>
      <c r="J31" s="15"/>
      <c r="K31" s="35"/>
      <c r="L31" s="13"/>
      <c r="M31" s="15"/>
      <c r="N31" s="13"/>
      <c r="O31" s="48"/>
    </row>
    <row r="32" spans="1:15" ht="12.75">
      <c r="A32" s="15"/>
      <c r="B32" s="15"/>
      <c r="C32" s="13"/>
      <c r="D32" s="26"/>
      <c r="E32" s="13"/>
      <c r="F32" s="14"/>
      <c r="G32" s="17"/>
      <c r="H32" s="16"/>
      <c r="I32" s="13"/>
      <c r="J32" s="15"/>
      <c r="K32" s="35"/>
      <c r="L32" s="13"/>
      <c r="M32" s="15"/>
      <c r="N32" s="13"/>
      <c r="O32" s="48"/>
    </row>
    <row r="33" spans="1:15" ht="12.75">
      <c r="A33" s="15"/>
      <c r="B33" s="15"/>
      <c r="C33" s="13"/>
      <c r="D33" s="26"/>
      <c r="E33" s="13"/>
      <c r="F33" s="14"/>
      <c r="G33" s="14"/>
      <c r="H33" s="16"/>
      <c r="I33" s="13"/>
      <c r="J33" s="15"/>
      <c r="K33" s="35"/>
      <c r="L33" s="13"/>
      <c r="M33" s="15"/>
      <c r="N33" s="13"/>
      <c r="O33" s="48"/>
    </row>
    <row r="34" spans="1:15" ht="14.5">
      <c r="A34" s="15"/>
      <c r="B34" s="15"/>
      <c r="C34" s="52"/>
      <c r="D34" s="26"/>
      <c r="E34" s="13"/>
      <c r="F34" s="14"/>
      <c r="G34" s="14"/>
      <c r="H34" s="14"/>
      <c r="I34" s="16"/>
      <c r="J34" s="15"/>
      <c r="K34" s="35"/>
      <c r="L34" s="23"/>
      <c r="M34" s="23"/>
      <c r="N34" s="23"/>
      <c r="O34" s="36"/>
    </row>
    <row r="35" spans="1:15" ht="14.5">
      <c r="A35" s="15"/>
      <c r="B35" s="15"/>
      <c r="C35" s="52"/>
      <c r="D35" s="26"/>
      <c r="E35" s="13"/>
      <c r="F35" s="18"/>
      <c r="G35" s="19"/>
      <c r="H35" s="13"/>
      <c r="I35" s="13"/>
      <c r="J35" s="23" t="s">
        <v>25</v>
      </c>
      <c r="K35" s="36"/>
      <c r="L35" s="22"/>
      <c r="M35" s="22"/>
      <c r="N35" s="22"/>
      <c r="O35" s="37"/>
    </row>
    <row r="36" spans="1:15" ht="12.75">
      <c r="A36" s="15"/>
      <c r="B36" s="15"/>
      <c r="C36" s="52"/>
      <c r="D36" s="26"/>
      <c r="E36" s="13"/>
      <c r="F36" s="13"/>
      <c r="G36" s="13"/>
      <c r="H36" s="13"/>
      <c r="I36" s="13"/>
      <c r="J36" s="22" t="s">
        <v>26</v>
      </c>
      <c r="K36" s="37"/>
      <c r="L36" s="22"/>
      <c r="M36" s="22"/>
      <c r="N36" s="22"/>
      <c r="O36" s="37"/>
    </row>
    <row r="37" spans="1:11" ht="12.75">
      <c r="A37" s="15"/>
      <c r="B37" s="15"/>
      <c r="C37" s="52"/>
      <c r="D37" s="26"/>
      <c r="E37" s="13"/>
      <c r="F37" s="13"/>
      <c r="G37" s="13"/>
      <c r="H37" s="13"/>
      <c r="I37" s="13"/>
      <c r="J37" s="22" t="s">
        <v>27</v>
      </c>
      <c r="K37" s="37"/>
    </row>
    <row r="38" spans="3:4" ht="12.75">
      <c r="C38" s="53"/>
      <c r="D38" s="27"/>
    </row>
    <row r="39" spans="3:4" ht="12.75">
      <c r="C39" s="53"/>
      <c r="D39" s="27"/>
    </row>
    <row r="40" spans="3:5" ht="12.75">
      <c r="C40" s="53"/>
      <c r="D40" s="27"/>
      <c r="E40" s="27"/>
    </row>
    <row r="41" ht="12.75">
      <c r="D41" s="27"/>
    </row>
    <row r="42" ht="12.75">
      <c r="D42" s="27"/>
    </row>
    <row r="43" ht="12.75">
      <c r="D43" s="27"/>
    </row>
    <row r="44" spans="4:6" ht="12.75">
      <c r="D44" s="27"/>
      <c r="F44" s="49"/>
    </row>
    <row r="45" ht="12.75">
      <c r="D45" s="27"/>
    </row>
  </sheetData>
  <mergeCells count="37">
    <mergeCell ref="N9:N16"/>
    <mergeCell ref="O9:O16"/>
    <mergeCell ref="B29:E29"/>
    <mergeCell ref="A27:H27"/>
    <mergeCell ref="A26:F26"/>
    <mergeCell ref="A18:A20"/>
    <mergeCell ref="A9:A16"/>
    <mergeCell ref="J9:J16"/>
    <mergeCell ref="K9:K16"/>
    <mergeCell ref="L9:L16"/>
    <mergeCell ref="M9:M16"/>
    <mergeCell ref="J24:J25"/>
    <mergeCell ref="K24:K25"/>
    <mergeCell ref="L24:L25"/>
    <mergeCell ref="M24:M25"/>
    <mergeCell ref="N24:N25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O24:O25"/>
    <mergeCell ref="J18:J20"/>
    <mergeCell ref="K18:K20"/>
    <mergeCell ref="L18:L20"/>
    <mergeCell ref="M18:M20"/>
    <mergeCell ref="N18:N20"/>
    <mergeCell ref="O18:O2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2022-11-04T22:59:23Z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