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5/39_2022_SAP_Rijen_1/"/>
    </mc:Choice>
  </mc:AlternateContent>
  <xr:revisionPtr revIDLastSave="0" documentId="14_{A279E8E0-B798-4CF1-ACDA-B12527D08A55}" xr6:coauthVersionLast="36" xr6:coauthVersionMax="36" xr10:uidLastSave="{00000000-0000-0000-0000-000000000000}"/>
  <bookViews>
    <workbookView xWindow="2235" yWindow="2235" windowWidth="16965" windowHeight="53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37" i="1" l="1"/>
  <c r="G37" i="1"/>
  <c r="G14" i="1" l="1"/>
  <c r="I14" i="1"/>
  <c r="I47" i="1" l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G49" i="1" l="1"/>
  <c r="G50" i="1"/>
  <c r="I49" i="1"/>
  <c r="I50" i="1"/>
  <c r="G48" i="1"/>
  <c r="I48" i="1"/>
  <c r="G8" i="1" l="1"/>
  <c r="G9" i="1"/>
  <c r="G10" i="1"/>
  <c r="G11" i="1"/>
  <c r="I24" i="1"/>
  <c r="G24" i="1"/>
  <c r="I8" i="1"/>
  <c r="I9" i="1"/>
  <c r="I10" i="1"/>
  <c r="I11" i="1"/>
  <c r="I17" i="1"/>
  <c r="G17" i="1"/>
  <c r="I16" i="1"/>
  <c r="G16" i="1"/>
  <c r="I15" i="1"/>
  <c r="G15" i="1"/>
  <c r="I13" i="1"/>
  <c r="G13" i="1"/>
  <c r="G18" i="1" l="1"/>
  <c r="I23" i="1" l="1"/>
  <c r="G23" i="1"/>
  <c r="G25" i="1"/>
  <c r="I25" i="1"/>
  <c r="G26" i="1"/>
  <c r="I26" i="1"/>
  <c r="G27" i="1"/>
  <c r="I27" i="1"/>
  <c r="G7" i="1" l="1"/>
  <c r="G12" i="1"/>
  <c r="G19" i="1"/>
  <c r="G20" i="1"/>
  <c r="G21" i="1"/>
  <c r="G22" i="1"/>
  <c r="I7" i="1"/>
  <c r="I52" i="1" s="1"/>
  <c r="I12" i="1"/>
  <c r="I18" i="1"/>
  <c r="I19" i="1"/>
  <c r="I20" i="1"/>
  <c r="I21" i="1"/>
  <c r="I22" i="1"/>
  <c r="G51" i="1" l="1"/>
</calcChain>
</file>

<file path=xl/sharedStrings.xml><?xml version="1.0" encoding="utf-8"?>
<sst xmlns="http://schemas.openxmlformats.org/spreadsheetml/2006/main" count="403" uniqueCount="93">
  <si>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</si>
  <si>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</si>
  <si>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</si>
  <si>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</si>
  <si>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</si>
  <si>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</si>
  <si>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</si>
  <si>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</si>
  <si>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</si>
  <si>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</si>
  <si>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</si>
  <si>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</si>
  <si>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</si>
  <si>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</si>
  <si>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</si>
  <si>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</si>
  <si>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</si>
  <si>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</si>
  <si>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</si>
  <si>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</si>
  <si>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</si>
  <si>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</si>
  <si>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</si>
  <si>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</si>
  <si>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</si>
  <si>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</si>
  <si>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</si>
  <si>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</si>
  <si>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</si>
  <si>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</si>
  <si>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</si>
  <si>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</si>
  <si>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</si>
  <si>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</si>
  <si>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</si>
  <si>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Rektorát</t>
  </si>
  <si>
    <t>DNS_NB_ATYP</t>
  </si>
  <si>
    <t>DNS_PC_ typ_B</t>
  </si>
  <si>
    <t>DNS_NB15"_typ_A</t>
  </si>
  <si>
    <t>DNS_TISK ECO ČB</t>
  </si>
  <si>
    <t>DNS_LCD_ATYP</t>
  </si>
  <si>
    <t>Studentská</t>
  </si>
  <si>
    <t>6231/1B</t>
  </si>
  <si>
    <t>Fak. elektrotechniky a informatiky</t>
  </si>
  <si>
    <t/>
  </si>
  <si>
    <t>DNS_LCD27" Výškově stavitelný</t>
  </si>
  <si>
    <t>DNS_NB15"_typ_B</t>
  </si>
  <si>
    <t>DNS_TABLET_ATYP</t>
  </si>
  <si>
    <t>Fakulta materiálově-technologická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</si>
  <si>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39/2022</t>
    </r>
  </si>
  <si>
    <t>DNS_PC_ATYP</t>
  </si>
  <si>
    <t>DNS_PRACOVNI_STANICE_ATYP</t>
  </si>
  <si>
    <t>DNS_LCD27"_4K</t>
  </si>
  <si>
    <t>DNS_LCD24" Výškově stavitelný</t>
  </si>
  <si>
    <t>DNS_TISK inkoustová barva</t>
  </si>
  <si>
    <t>DNS_DISK_ATYP</t>
  </si>
  <si>
    <t>DNS_PC_typ_C</t>
  </si>
  <si>
    <t>DNS_Ultrabook13"_typ_B</t>
  </si>
  <si>
    <t>Katedra společenských věd</t>
  </si>
  <si>
    <t>Fakulta bezpečnostního  inženýrství</t>
  </si>
  <si>
    <t>Lumírova</t>
  </si>
  <si>
    <t>630/13</t>
  </si>
  <si>
    <t>700 30</t>
  </si>
  <si>
    <t>Ostrava-Výškovice</t>
  </si>
  <si>
    <t>Katedra ochrany obyvatelstva</t>
  </si>
  <si>
    <t>Fakulta  strojní</t>
  </si>
  <si>
    <t>Studentská (Sportovní hala)</t>
  </si>
  <si>
    <t>6175/5</t>
  </si>
  <si>
    <t>FMT, katedra 632</t>
  </si>
  <si>
    <t>Ekonomická fakulta</t>
  </si>
  <si>
    <t>Sokolská</t>
  </si>
  <si>
    <t>702 00</t>
  </si>
  <si>
    <t>Ostrava</t>
  </si>
  <si>
    <t xml:space="preserve"> 
</t>
  </si>
  <si>
    <t>Ing. Petr Krupa 
petr.krupa2@vsb.cz
+4205739189126</t>
  </si>
  <si>
    <t>Romana Prossová 
romana.prossova@vsb.cz
+420597325921</t>
  </si>
  <si>
    <t>prof. Ing. Jiří Koziorek, Ph.D. 
jiri.koziorek@vsb.cz
+420597325950</t>
  </si>
  <si>
    <t>Gabriela Žilová 
gabriela.zilova@vsb.cz
+420597322877</t>
  </si>
  <si>
    <t>Lenka Frömmlová 
lenka.frommlova@vsb.cz
+420597322812</t>
  </si>
  <si>
    <t>Renata Zavadilová 
renata.zavadilova@vsb.cz
+420597324214</t>
  </si>
  <si>
    <t>Zuzana Bezručová 
zuzana.fischbachova@vsb.cz
+420597321284</t>
  </si>
  <si>
    <t>Ing. Alena Krátká 
alena.kratka@vsb.cz
+420597323755</t>
  </si>
  <si>
    <t>Vanda Dubáčová 
vanda.dubacova@vsb.cz
+420596994152</t>
  </si>
  <si>
    <t>Iveta Hlaváčová 
iveta.hlavacova@vsb.cz
+420597325462</t>
  </si>
  <si>
    <t>Lenka Blažková 
lenka.blazkova@vsb.cz
+420597325351</t>
  </si>
  <si>
    <t>Hana Havlenová 
hana.havlenova@vsb.cz
+420597322179</t>
  </si>
  <si>
    <t>Kateřina Čajkovská 
katerina.cajkovska@vsb.cz
+420597323177</t>
  </si>
  <si>
    <t xml:space="preserve">Denisa Václavínková
denisa.vaclavinkova@vsb.cz
+420 596 991 726 </t>
  </si>
  <si>
    <t>Vladěna Hlavatá 
vladena.hlavata@vsb.cz
+420 596 999 586</t>
  </si>
  <si>
    <t xml:space="preserve"> Karin Mikulová
karin.mikulova@vsb.cz
+420 596 991 296</t>
  </si>
  <si>
    <t>doc. Ing. Jaromír Konečný, Ph.D.
jaromir.konecny@vsb.cz
+420597325996</t>
  </si>
  <si>
    <t>DNS_DALSI_AVT_ATYP</t>
  </si>
  <si>
    <t>DNS_PC_ typ_C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</si>
</sst>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4" fontId="0" fillId="0" borderId="12" xfId="0" applyNumberFormat="1" applyBorder="1" applyAlignment="1">
      <alignment horizontal="right" vertical="center"/>
    </xf>
    <xf numFmtId="0" fontId="0" fillId="0" borderId="12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4" fontId="0" fillId="0" borderId="20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32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3" fontId="0" fillId="0" borderId="32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165" fontId="2" fillId="0" borderId="32" xfId="0" applyNumberFormat="1" applyFont="1" applyBorder="1" applyAlignment="1">
      <alignment horizontal="right" vertical="center"/>
    </xf>
    <xf numFmtId="165" fontId="2" fillId="3" borderId="32" xfId="0" applyNumberFormat="1" applyFont="1" applyFill="1" applyBorder="1" applyAlignment="1" applyProtection="1">
      <alignment horizontal="center" vertical="center"/>
      <protection locked="0"/>
    </xf>
    <xf numFmtId="165" fontId="2" fillId="0" borderId="32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vertical="center"/>
    </xf>
    <xf numFmtId="0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4" fontId="0" fillId="0" borderId="12" xfId="0" applyNumberForma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3" fontId="0" fillId="0" borderId="0" xfId="0" applyNumberForma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2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70"/>
  <sheetViews>
    <sheetView tabSelected="1" topLeftCell="A37" zoomScaleNormal="100" workbookViewId="0">
      <selection activeCell="F36" sqref="F36"/>
    </sheetView>
  </sheetViews>
  <sheetFormatPr defaultRowHeight="12.75" x14ac:dyDescent="0.2"/>
  <cols>
    <col min="1" max="1" width="9.85546875" style="45" customWidth="1"/>
    <col min="2" max="2" width="4.85546875" style="8" customWidth="1"/>
    <col min="3" max="3" width="31.140625" bestFit="1" customWidth="1"/>
    <col min="4" max="4" width="5.85546875" style="8" customWidth="1"/>
    <col min="5" max="5" width="3.85546875" style="8" customWidth="1"/>
    <col min="6" max="6" width="13.5703125" customWidth="1"/>
    <col min="7" max="7" width="17.140625" customWidth="1"/>
    <col min="8" max="8" width="21" customWidth="1"/>
    <col min="9" max="9" width="19.5703125" customWidth="1"/>
    <col min="10" max="10" width="31.5703125" customWidth="1"/>
    <col min="11" max="11" width="30.85546875" style="38" bestFit="1" customWidth="1"/>
    <col min="12" max="12" width="15" bestFit="1" customWidth="1"/>
    <col min="13" max="13" width="8.140625" bestFit="1" customWidth="1"/>
    <col min="14" max="14" width="7.140625" customWidth="1"/>
    <col min="15" max="15" width="18.85546875" style="38" bestFit="1" customWidth="1"/>
  </cols>
  <sheetData>
    <row r="1" spans="1:130" ht="18" x14ac:dyDescent="0.2">
      <c r="A1" s="99" t="s">
        <v>18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30" ht="18.75" x14ac:dyDescent="0.2">
      <c r="A2" s="100" t="s">
        <v>49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30" ht="24" customHeight="1" x14ac:dyDescent="0.2">
      <c r="A3" s="101" t="s">
        <v>34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30" ht="4.5" customHeight="1" thickBot="1" x14ac:dyDescent="0.25">
      <c r="A4" s="61"/>
      <c r="B4" s="7"/>
      <c r="C4" s="3"/>
      <c r="D4" s="7"/>
      <c r="E4" s="7"/>
      <c r="F4" s="3"/>
      <c r="G4" s="3"/>
      <c r="H4" s="3"/>
      <c r="I4" s="3"/>
      <c r="J4" s="3"/>
      <c r="K4" s="31"/>
      <c r="L4" s="3"/>
      <c r="M4" s="3"/>
      <c r="N4" s="3"/>
      <c r="O4" s="7"/>
    </row>
    <row r="5" spans="1:130" s="1" customFormat="1" ht="16.350000000000001" customHeight="1" thickTop="1" thickBot="1" x14ac:dyDescent="0.25">
      <c r="A5" s="102" t="s">
        <v>3</v>
      </c>
      <c r="B5" s="104" t="s">
        <v>4</v>
      </c>
      <c r="C5" s="104" t="s">
        <v>7</v>
      </c>
      <c r="D5" s="108" t="s">
        <v>5</v>
      </c>
      <c r="E5" s="108" t="s">
        <v>6</v>
      </c>
      <c r="F5" s="110" t="s">
        <v>19</v>
      </c>
      <c r="G5" s="111"/>
      <c r="H5" s="110" t="s">
        <v>17</v>
      </c>
      <c r="I5" s="111"/>
      <c r="J5" s="4" t="s">
        <v>10</v>
      </c>
      <c r="K5" s="108" t="s">
        <v>12</v>
      </c>
      <c r="L5" s="104" t="s">
        <v>0</v>
      </c>
      <c r="M5" s="4" t="s">
        <v>13</v>
      </c>
      <c r="N5" s="104" t="s">
        <v>1</v>
      </c>
      <c r="O5" s="106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350000000000001" customHeight="1" thickBot="1" x14ac:dyDescent="0.25">
      <c r="A6" s="103"/>
      <c r="B6" s="105"/>
      <c r="C6" s="105"/>
      <c r="D6" s="109"/>
      <c r="E6" s="109"/>
      <c r="F6" s="40" t="s">
        <v>8</v>
      </c>
      <c r="G6" s="40" t="s">
        <v>9</v>
      </c>
      <c r="H6" s="40" t="s">
        <v>8</v>
      </c>
      <c r="I6" s="40" t="s">
        <v>9</v>
      </c>
      <c r="J6" s="41" t="s">
        <v>11</v>
      </c>
      <c r="K6" s="109"/>
      <c r="L6" s="105"/>
      <c r="M6" s="41" t="s">
        <v>14</v>
      </c>
      <c r="N6" s="105"/>
      <c r="O6" s="10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.1" customHeight="1" thickTop="1" thickBot="1" x14ac:dyDescent="0.25">
      <c r="A7" s="68">
        <v>60005402</v>
      </c>
      <c r="B7" s="69">
        <v>10</v>
      </c>
      <c r="C7" s="52" t="s">
        <v>47</v>
      </c>
      <c r="D7" s="53">
        <v>1</v>
      </c>
      <c r="E7" s="52" t="s">
        <v>28</v>
      </c>
      <c r="F7" s="70">
        <v>9000</v>
      </c>
      <c r="G7" s="54">
        <f t="shared" ref="G7:G22" si="0">D7*F7</f>
        <v>9000</v>
      </c>
      <c r="H7" s="55" t="s">
        <v>22</v>
      </c>
      <c r="I7" s="56" t="e">
        <f t="shared" ref="I7:I24" si="1">H7*D7</f>
        <v>#VALUE!</v>
      </c>
      <c r="J7" s="81" t="s">
        <v>87</v>
      </c>
      <c r="K7" s="71" t="s">
        <v>58</v>
      </c>
      <c r="L7" s="71" t="s">
        <v>33</v>
      </c>
      <c r="M7" s="71" t="s">
        <v>31</v>
      </c>
      <c r="N7" s="71" t="s">
        <v>29</v>
      </c>
      <c r="O7" s="72" t="s">
        <v>30</v>
      </c>
      <c r="P7" s="2"/>
      <c r="Q7" s="2"/>
      <c r="R7" s="2"/>
      <c r="S7" s="2"/>
      <c r="T7" s="43"/>
      <c r="U7" s="44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.1" customHeight="1" thickBot="1" x14ac:dyDescent="0.25">
      <c r="A8" s="131">
        <v>60005403</v>
      </c>
      <c r="B8" s="73">
        <v>10</v>
      </c>
      <c r="C8" s="50" t="s">
        <v>36</v>
      </c>
      <c r="D8" s="51">
        <v>1</v>
      </c>
      <c r="E8" s="50" t="s">
        <v>28</v>
      </c>
      <c r="F8" s="59">
        <v>45000</v>
      </c>
      <c r="G8" s="29">
        <f t="shared" si="0"/>
        <v>45000</v>
      </c>
      <c r="H8" s="30" t="s">
        <v>22</v>
      </c>
      <c r="I8" s="39" t="e">
        <f t="shared" si="1"/>
        <v>#VALUE!</v>
      </c>
      <c r="J8" s="119" t="s">
        <v>74</v>
      </c>
      <c r="K8" s="141" t="s">
        <v>43</v>
      </c>
      <c r="L8" s="119" t="s">
        <v>32</v>
      </c>
      <c r="M8" s="119" t="s">
        <v>31</v>
      </c>
      <c r="N8" s="119" t="s">
        <v>29</v>
      </c>
      <c r="O8" s="121" t="s">
        <v>30</v>
      </c>
      <c r="P8" s="2"/>
      <c r="Q8" s="2"/>
      <c r="R8" s="2"/>
      <c r="S8" s="2"/>
      <c r="T8" s="43"/>
      <c r="U8" s="4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.1" customHeight="1" thickBot="1" x14ac:dyDescent="0.25">
      <c r="A9" s="133"/>
      <c r="B9" s="73">
        <v>20</v>
      </c>
      <c r="C9" s="50" t="s">
        <v>36</v>
      </c>
      <c r="D9" s="51">
        <v>2</v>
      </c>
      <c r="E9" s="50" t="s">
        <v>28</v>
      </c>
      <c r="F9" s="59">
        <v>55000</v>
      </c>
      <c r="G9" s="29">
        <f t="shared" si="0"/>
        <v>110000</v>
      </c>
      <c r="H9" s="30" t="s">
        <v>22</v>
      </c>
      <c r="I9" s="39" t="e">
        <f t="shared" si="1"/>
        <v>#VALUE!</v>
      </c>
      <c r="J9" s="120"/>
      <c r="K9" s="120" t="s">
        <v>43</v>
      </c>
      <c r="L9" s="120" t="s">
        <v>32</v>
      </c>
      <c r="M9" s="120" t="s">
        <v>31</v>
      </c>
      <c r="N9" s="120" t="s">
        <v>29</v>
      </c>
      <c r="O9" s="122"/>
      <c r="P9" s="2"/>
      <c r="Q9" s="2"/>
      <c r="R9" s="2"/>
      <c r="S9" s="2"/>
      <c r="T9" s="43"/>
      <c r="U9" s="44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97" customFormat="1" ht="38.1" customHeight="1" thickBot="1" x14ac:dyDescent="0.25">
      <c r="A10" s="86">
        <v>60005404</v>
      </c>
      <c r="B10" s="87">
        <v>10</v>
      </c>
      <c r="C10" s="88" t="s">
        <v>36</v>
      </c>
      <c r="D10" s="89">
        <v>2</v>
      </c>
      <c r="E10" s="88" t="s">
        <v>28</v>
      </c>
      <c r="F10" s="90">
        <v>18000</v>
      </c>
      <c r="G10" s="91">
        <f t="shared" si="0"/>
        <v>36000</v>
      </c>
      <c r="H10" s="30" t="s">
        <v>22</v>
      </c>
      <c r="I10" s="92" t="e">
        <f t="shared" si="1"/>
        <v>#VALUE!</v>
      </c>
      <c r="J10" s="85" t="s">
        <v>75</v>
      </c>
      <c r="K10" s="93" t="s">
        <v>43</v>
      </c>
      <c r="L10" s="93" t="s">
        <v>32</v>
      </c>
      <c r="M10" s="93" t="s">
        <v>31</v>
      </c>
      <c r="N10" s="93" t="s">
        <v>29</v>
      </c>
      <c r="O10" s="94" t="s">
        <v>30</v>
      </c>
      <c r="P10" s="95"/>
      <c r="Q10" s="95"/>
      <c r="R10" s="95"/>
      <c r="S10" s="95"/>
      <c r="T10" s="3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</row>
    <row r="11" spans="1:130" s="5" customFormat="1" ht="38.1" customHeight="1" thickBot="1" x14ac:dyDescent="0.25">
      <c r="A11" s="131">
        <v>60005405</v>
      </c>
      <c r="B11" s="73">
        <v>10</v>
      </c>
      <c r="C11" s="50" t="s">
        <v>40</v>
      </c>
      <c r="D11" s="51">
        <v>1</v>
      </c>
      <c r="E11" s="50" t="s">
        <v>28</v>
      </c>
      <c r="F11" s="59">
        <v>13000</v>
      </c>
      <c r="G11" s="29">
        <f t="shared" si="0"/>
        <v>13000</v>
      </c>
      <c r="H11" s="30" t="s">
        <v>22</v>
      </c>
      <c r="I11" s="39" t="e">
        <f t="shared" si="1"/>
        <v>#VALUE!</v>
      </c>
      <c r="J11" s="119" t="s">
        <v>76</v>
      </c>
      <c r="K11" s="119" t="s">
        <v>43</v>
      </c>
      <c r="L11" s="119" t="s">
        <v>32</v>
      </c>
      <c r="M11" s="119" t="s">
        <v>31</v>
      </c>
      <c r="N11" s="119" t="s">
        <v>29</v>
      </c>
      <c r="O11" s="124" t="s">
        <v>30</v>
      </c>
      <c r="P11" s="2"/>
      <c r="Q11" s="2"/>
      <c r="R11" s="2"/>
      <c r="S11" s="2"/>
      <c r="T11" s="43"/>
      <c r="U11" s="44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.1" customHeight="1" thickBot="1" x14ac:dyDescent="0.25">
      <c r="A12" s="132"/>
      <c r="B12" s="73">
        <v>20</v>
      </c>
      <c r="C12" s="50" t="s">
        <v>50</v>
      </c>
      <c r="D12" s="51">
        <v>1</v>
      </c>
      <c r="E12" s="50" t="s">
        <v>28</v>
      </c>
      <c r="F12" s="59">
        <v>50000</v>
      </c>
      <c r="G12" s="29">
        <f t="shared" si="0"/>
        <v>50000</v>
      </c>
      <c r="H12" s="30" t="s">
        <v>22</v>
      </c>
      <c r="I12" s="39" t="e">
        <f t="shared" si="1"/>
        <v>#VALUE!</v>
      </c>
      <c r="J12" s="123"/>
      <c r="K12" s="123" t="s">
        <v>43</v>
      </c>
      <c r="L12" s="123" t="s">
        <v>32</v>
      </c>
      <c r="M12" s="123" t="s">
        <v>31</v>
      </c>
      <c r="N12" s="123" t="s">
        <v>29</v>
      </c>
      <c r="O12" s="125"/>
      <c r="P12" s="2"/>
      <c r="Q12" s="2"/>
      <c r="R12" s="2"/>
      <c r="S12" s="2"/>
      <c r="T12" s="43"/>
      <c r="U12" s="4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.1" customHeight="1" thickBot="1" x14ac:dyDescent="0.25">
      <c r="A13" s="132"/>
      <c r="B13" s="73">
        <v>30</v>
      </c>
      <c r="C13" s="50" t="s">
        <v>40</v>
      </c>
      <c r="D13" s="51">
        <v>5</v>
      </c>
      <c r="E13" s="50" t="s">
        <v>28</v>
      </c>
      <c r="F13" s="59">
        <v>7000</v>
      </c>
      <c r="G13" s="29">
        <f t="shared" ref="G13:G18" si="2">D13*F13</f>
        <v>35000</v>
      </c>
      <c r="H13" s="30" t="s">
        <v>22</v>
      </c>
      <c r="I13" s="39" t="e">
        <f t="shared" si="1"/>
        <v>#VALUE!</v>
      </c>
      <c r="J13" s="123"/>
      <c r="K13" s="123" t="s">
        <v>43</v>
      </c>
      <c r="L13" s="123" t="s">
        <v>32</v>
      </c>
      <c r="M13" s="123" t="s">
        <v>31</v>
      </c>
      <c r="N13" s="123" t="s">
        <v>29</v>
      </c>
      <c r="O13" s="125"/>
      <c r="P13" s="2"/>
      <c r="Q13" s="2"/>
      <c r="R13" s="2"/>
      <c r="S13" s="2"/>
      <c r="T13" s="43"/>
      <c r="U13" s="44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.1" customHeight="1" thickBot="1" x14ac:dyDescent="0.25">
      <c r="A14" s="133"/>
      <c r="B14" s="73">
        <v>40</v>
      </c>
      <c r="C14" s="50" t="s">
        <v>36</v>
      </c>
      <c r="D14" s="51">
        <v>5</v>
      </c>
      <c r="E14" s="50" t="s">
        <v>28</v>
      </c>
      <c r="F14" s="59">
        <v>27000</v>
      </c>
      <c r="G14" s="29">
        <f t="shared" si="2"/>
        <v>135000</v>
      </c>
      <c r="H14" s="30" t="s">
        <v>22</v>
      </c>
      <c r="I14" s="39" t="e">
        <f t="shared" si="1"/>
        <v>#VALUE!</v>
      </c>
      <c r="J14" s="120"/>
      <c r="K14" s="120"/>
      <c r="L14" s="120"/>
      <c r="M14" s="120"/>
      <c r="N14" s="120"/>
      <c r="O14" s="126"/>
      <c r="P14" s="2"/>
      <c r="Q14" s="2"/>
      <c r="R14" s="2"/>
      <c r="S14" s="2"/>
      <c r="T14" s="43"/>
      <c r="U14" s="44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.1" customHeight="1" thickBot="1" x14ac:dyDescent="0.25">
      <c r="A15" s="127">
        <v>60005406</v>
      </c>
      <c r="B15" s="73">
        <v>10</v>
      </c>
      <c r="C15" s="50" t="s">
        <v>50</v>
      </c>
      <c r="D15" s="51">
        <v>6</v>
      </c>
      <c r="E15" s="50" t="s">
        <v>28</v>
      </c>
      <c r="F15" s="59">
        <v>25000</v>
      </c>
      <c r="G15" s="29">
        <f t="shared" si="2"/>
        <v>150000</v>
      </c>
      <c r="H15" s="30" t="s">
        <v>22</v>
      </c>
      <c r="I15" s="39" t="e">
        <f t="shared" si="1"/>
        <v>#VALUE!</v>
      </c>
      <c r="J15" s="128" t="s">
        <v>77</v>
      </c>
      <c r="K15" s="129" t="s">
        <v>59</v>
      </c>
      <c r="L15" s="129" t="s">
        <v>60</v>
      </c>
      <c r="M15" s="129" t="s">
        <v>61</v>
      </c>
      <c r="N15" s="129" t="s">
        <v>62</v>
      </c>
      <c r="O15" s="130" t="s">
        <v>63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.1" customHeight="1" thickBot="1" x14ac:dyDescent="0.25">
      <c r="A16" s="127"/>
      <c r="B16" s="73">
        <v>20</v>
      </c>
      <c r="C16" s="50" t="s">
        <v>50</v>
      </c>
      <c r="D16" s="51">
        <v>4</v>
      </c>
      <c r="E16" s="50" t="s">
        <v>28</v>
      </c>
      <c r="F16" s="59">
        <v>25000</v>
      </c>
      <c r="G16" s="29">
        <f t="shared" si="2"/>
        <v>100000</v>
      </c>
      <c r="H16" s="30" t="s">
        <v>22</v>
      </c>
      <c r="I16" s="39" t="e">
        <f t="shared" si="1"/>
        <v>#VALUE!</v>
      </c>
      <c r="J16" s="128" t="s">
        <v>73</v>
      </c>
      <c r="K16" s="129" t="s">
        <v>59</v>
      </c>
      <c r="L16" s="129" t="s">
        <v>60</v>
      </c>
      <c r="M16" s="129" t="s">
        <v>61</v>
      </c>
      <c r="N16" s="129" t="s">
        <v>62</v>
      </c>
      <c r="O16" s="130" t="s">
        <v>63</v>
      </c>
      <c r="P16" s="2"/>
      <c r="Q16" s="2"/>
      <c r="R16" s="2"/>
      <c r="S16" s="2"/>
      <c r="T16" s="43"/>
      <c r="U16" s="4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.1" customHeight="1" thickBot="1" x14ac:dyDescent="0.25">
      <c r="A17" s="127"/>
      <c r="B17" s="73">
        <v>30</v>
      </c>
      <c r="C17" s="50" t="s">
        <v>50</v>
      </c>
      <c r="D17" s="51">
        <v>2</v>
      </c>
      <c r="E17" s="50" t="s">
        <v>28</v>
      </c>
      <c r="F17" s="59">
        <v>37000</v>
      </c>
      <c r="G17" s="29">
        <f t="shared" si="2"/>
        <v>74000</v>
      </c>
      <c r="H17" s="30" t="s">
        <v>22</v>
      </c>
      <c r="I17" s="39" t="e">
        <f t="shared" si="1"/>
        <v>#VALUE!</v>
      </c>
      <c r="J17" s="128" t="s">
        <v>73</v>
      </c>
      <c r="K17" s="129" t="s">
        <v>59</v>
      </c>
      <c r="L17" s="129" t="s">
        <v>60</v>
      </c>
      <c r="M17" s="129" t="s">
        <v>61</v>
      </c>
      <c r="N17" s="129" t="s">
        <v>62</v>
      </c>
      <c r="O17" s="130" t="s">
        <v>63</v>
      </c>
      <c r="P17" s="2"/>
      <c r="Q17" s="2"/>
      <c r="R17" s="2"/>
      <c r="S17" s="2"/>
      <c r="T17" s="43"/>
      <c r="U17" s="4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.1" customHeight="1" thickBot="1" x14ac:dyDescent="0.25">
      <c r="A18" s="127"/>
      <c r="B18" s="73">
        <v>40</v>
      </c>
      <c r="C18" s="50" t="s">
        <v>51</v>
      </c>
      <c r="D18" s="51">
        <v>1</v>
      </c>
      <c r="E18" s="50" t="s">
        <v>28</v>
      </c>
      <c r="F18" s="59">
        <v>66550</v>
      </c>
      <c r="G18" s="29">
        <f t="shared" si="2"/>
        <v>66550</v>
      </c>
      <c r="H18" s="30" t="s">
        <v>22</v>
      </c>
      <c r="I18" s="39" t="e">
        <f t="shared" si="1"/>
        <v>#VALUE!</v>
      </c>
      <c r="J18" s="128" t="s">
        <v>73</v>
      </c>
      <c r="K18" s="129" t="s">
        <v>59</v>
      </c>
      <c r="L18" s="129" t="s">
        <v>60</v>
      </c>
      <c r="M18" s="129" t="s">
        <v>61</v>
      </c>
      <c r="N18" s="129" t="s">
        <v>62</v>
      </c>
      <c r="O18" s="130" t="s">
        <v>63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.1" customHeight="1" thickBot="1" x14ac:dyDescent="0.25">
      <c r="A19" s="127"/>
      <c r="B19" s="73">
        <v>50</v>
      </c>
      <c r="C19" s="50" t="s">
        <v>45</v>
      </c>
      <c r="D19" s="51">
        <v>6</v>
      </c>
      <c r="E19" s="50" t="s">
        <v>28</v>
      </c>
      <c r="F19" s="59">
        <v>6000</v>
      </c>
      <c r="G19" s="29">
        <f t="shared" si="0"/>
        <v>36000</v>
      </c>
      <c r="H19" s="30" t="s">
        <v>22</v>
      </c>
      <c r="I19" s="39" t="e">
        <f t="shared" si="1"/>
        <v>#VALUE!</v>
      </c>
      <c r="J19" s="128" t="s">
        <v>73</v>
      </c>
      <c r="K19" s="129" t="s">
        <v>59</v>
      </c>
      <c r="L19" s="129" t="s">
        <v>60</v>
      </c>
      <c r="M19" s="129" t="s">
        <v>61</v>
      </c>
      <c r="N19" s="129" t="s">
        <v>62</v>
      </c>
      <c r="O19" s="130" t="s">
        <v>63</v>
      </c>
      <c r="P19" s="2"/>
      <c r="Q19" s="2"/>
      <c r="R19" s="2"/>
      <c r="S19" s="2"/>
      <c r="T19" s="43"/>
      <c r="U19" s="44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.1" customHeight="1" thickBot="1" x14ac:dyDescent="0.25">
      <c r="A20" s="127"/>
      <c r="B20" s="73">
        <v>60</v>
      </c>
      <c r="C20" s="50" t="s">
        <v>45</v>
      </c>
      <c r="D20" s="51">
        <v>3</v>
      </c>
      <c r="E20" s="50" t="s">
        <v>28</v>
      </c>
      <c r="F20" s="59">
        <v>6000</v>
      </c>
      <c r="G20" s="29">
        <f t="shared" si="0"/>
        <v>18000</v>
      </c>
      <c r="H20" s="30" t="s">
        <v>22</v>
      </c>
      <c r="I20" s="39" t="e">
        <f t="shared" si="1"/>
        <v>#VALUE!</v>
      </c>
      <c r="J20" s="128" t="s">
        <v>73</v>
      </c>
      <c r="K20" s="129" t="s">
        <v>59</v>
      </c>
      <c r="L20" s="129" t="s">
        <v>60</v>
      </c>
      <c r="M20" s="129" t="s">
        <v>61</v>
      </c>
      <c r="N20" s="129" t="s">
        <v>62</v>
      </c>
      <c r="O20" s="130" t="s">
        <v>63</v>
      </c>
      <c r="P20" s="2"/>
      <c r="Q20" s="2"/>
      <c r="R20" s="2"/>
      <c r="S20" s="2"/>
      <c r="T20" s="43"/>
      <c r="U20" s="44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.1" customHeight="1" thickBot="1" x14ac:dyDescent="0.25">
      <c r="A21" s="127"/>
      <c r="B21" s="73">
        <v>70</v>
      </c>
      <c r="C21" s="50" t="s">
        <v>45</v>
      </c>
      <c r="D21" s="51">
        <v>2</v>
      </c>
      <c r="E21" s="50" t="s">
        <v>28</v>
      </c>
      <c r="F21" s="59">
        <v>6000</v>
      </c>
      <c r="G21" s="29">
        <f t="shared" si="0"/>
        <v>12000</v>
      </c>
      <c r="H21" s="30" t="s">
        <v>22</v>
      </c>
      <c r="I21" s="39" t="e">
        <f t="shared" si="1"/>
        <v>#VALUE!</v>
      </c>
      <c r="J21" s="128" t="s">
        <v>73</v>
      </c>
      <c r="K21" s="129" t="s">
        <v>59</v>
      </c>
      <c r="L21" s="129" t="s">
        <v>60</v>
      </c>
      <c r="M21" s="129" t="s">
        <v>61</v>
      </c>
      <c r="N21" s="129" t="s">
        <v>62</v>
      </c>
      <c r="O21" s="130" t="s">
        <v>63</v>
      </c>
      <c r="P21" s="2"/>
      <c r="Q21" s="2"/>
      <c r="R21" s="2"/>
      <c r="S21" s="2"/>
      <c r="T21" s="43"/>
      <c r="U21" s="44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.1" customHeight="1" thickBot="1" x14ac:dyDescent="0.25">
      <c r="A22" s="127"/>
      <c r="B22" s="73">
        <v>80</v>
      </c>
      <c r="C22" s="50" t="s">
        <v>52</v>
      </c>
      <c r="D22" s="51">
        <v>4</v>
      </c>
      <c r="E22" s="50" t="s">
        <v>28</v>
      </c>
      <c r="F22" s="59">
        <v>9000</v>
      </c>
      <c r="G22" s="29">
        <f t="shared" si="0"/>
        <v>36000</v>
      </c>
      <c r="H22" s="30" t="s">
        <v>22</v>
      </c>
      <c r="I22" s="39" t="e">
        <f t="shared" si="1"/>
        <v>#VALUE!</v>
      </c>
      <c r="J22" s="128" t="s">
        <v>73</v>
      </c>
      <c r="K22" s="129" t="s">
        <v>59</v>
      </c>
      <c r="L22" s="129" t="s">
        <v>60</v>
      </c>
      <c r="M22" s="129" t="s">
        <v>61</v>
      </c>
      <c r="N22" s="129" t="s">
        <v>62</v>
      </c>
      <c r="O22" s="130" t="s">
        <v>63</v>
      </c>
      <c r="P22" s="2"/>
      <c r="Q22" s="2"/>
      <c r="R22" s="2"/>
      <c r="S22" s="2"/>
      <c r="T22" s="43"/>
      <c r="U22" s="44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.1" customHeight="1" thickBot="1" x14ac:dyDescent="0.25">
      <c r="A23" s="127"/>
      <c r="B23" s="73">
        <v>90</v>
      </c>
      <c r="C23" s="50" t="s">
        <v>36</v>
      </c>
      <c r="D23" s="51">
        <v>1</v>
      </c>
      <c r="E23" s="50" t="s">
        <v>28</v>
      </c>
      <c r="F23" s="59">
        <v>60500</v>
      </c>
      <c r="G23" s="29">
        <f>D23*F23</f>
        <v>60500</v>
      </c>
      <c r="H23" s="30" t="s">
        <v>22</v>
      </c>
      <c r="I23" s="39" t="e">
        <f t="shared" si="1"/>
        <v>#VALUE!</v>
      </c>
      <c r="J23" s="128" t="s">
        <v>73</v>
      </c>
      <c r="K23" s="129" t="s">
        <v>59</v>
      </c>
      <c r="L23" s="129" t="s">
        <v>60</v>
      </c>
      <c r="M23" s="129" t="s">
        <v>61</v>
      </c>
      <c r="N23" s="129" t="s">
        <v>62</v>
      </c>
      <c r="O23" s="130" t="s">
        <v>63</v>
      </c>
      <c r="P23" s="2"/>
      <c r="Q23" s="2"/>
      <c r="R23" s="2"/>
      <c r="S23" s="2"/>
      <c r="T23" s="43"/>
      <c r="U23" s="44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.1" customHeight="1" thickBot="1" x14ac:dyDescent="0.25">
      <c r="A24" s="127"/>
      <c r="B24" s="73">
        <v>100</v>
      </c>
      <c r="C24" s="82" t="s">
        <v>47</v>
      </c>
      <c r="D24" s="51">
        <v>1</v>
      </c>
      <c r="E24" s="50" t="s">
        <v>28</v>
      </c>
      <c r="F24" s="59">
        <v>61710</v>
      </c>
      <c r="G24" s="29">
        <f>D24*F24</f>
        <v>61710</v>
      </c>
      <c r="H24" s="30" t="s">
        <v>22</v>
      </c>
      <c r="I24" s="39" t="e">
        <f t="shared" si="1"/>
        <v>#VALUE!</v>
      </c>
      <c r="J24" s="128" t="s">
        <v>73</v>
      </c>
      <c r="K24" s="129" t="s">
        <v>59</v>
      </c>
      <c r="L24" s="129" t="s">
        <v>60</v>
      </c>
      <c r="M24" s="129" t="s">
        <v>61</v>
      </c>
      <c r="N24" s="129" t="s">
        <v>62</v>
      </c>
      <c r="O24" s="130" t="s">
        <v>63</v>
      </c>
      <c r="P24" s="2"/>
      <c r="Q24" s="2"/>
      <c r="R24" s="2"/>
      <c r="S24" s="2"/>
      <c r="T24" s="43"/>
      <c r="U24" s="44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.1" customHeight="1" thickBot="1" x14ac:dyDescent="0.25">
      <c r="A25" s="127"/>
      <c r="B25" s="73">
        <v>110</v>
      </c>
      <c r="C25" s="98" t="s">
        <v>36</v>
      </c>
      <c r="D25" s="51">
        <v>1</v>
      </c>
      <c r="E25" s="50" t="s">
        <v>28</v>
      </c>
      <c r="F25" s="59">
        <v>50000</v>
      </c>
      <c r="G25" s="29">
        <f t="shared" ref="G25:G50" si="3">D25*F25</f>
        <v>50000</v>
      </c>
      <c r="H25" s="30" t="s">
        <v>22</v>
      </c>
      <c r="I25" s="39" t="e">
        <f t="shared" ref="I25:I44" si="4">H25*D25</f>
        <v>#VALUE!</v>
      </c>
      <c r="J25" s="128" t="s">
        <v>73</v>
      </c>
      <c r="K25" s="129" t="s">
        <v>59</v>
      </c>
      <c r="L25" s="129" t="s">
        <v>60</v>
      </c>
      <c r="M25" s="129" t="s">
        <v>61</v>
      </c>
      <c r="N25" s="129" t="s">
        <v>62</v>
      </c>
      <c r="O25" s="130" t="s">
        <v>63</v>
      </c>
      <c r="P25" s="2"/>
      <c r="Q25" s="2"/>
      <c r="R25" s="2"/>
      <c r="S25" s="2"/>
      <c r="T25" s="43"/>
      <c r="U25" s="44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.1" customHeight="1" thickBot="1" x14ac:dyDescent="0.25">
      <c r="A26" s="127"/>
      <c r="B26" s="73">
        <v>120</v>
      </c>
      <c r="C26" s="82" t="s">
        <v>40</v>
      </c>
      <c r="D26" s="51">
        <v>1</v>
      </c>
      <c r="E26" s="50" t="s">
        <v>28</v>
      </c>
      <c r="F26" s="59">
        <v>8000</v>
      </c>
      <c r="G26" s="29">
        <f t="shared" si="3"/>
        <v>8000</v>
      </c>
      <c r="H26" s="30" t="s">
        <v>22</v>
      </c>
      <c r="I26" s="39" t="e">
        <f t="shared" si="4"/>
        <v>#VALUE!</v>
      </c>
      <c r="J26" s="128" t="s">
        <v>73</v>
      </c>
      <c r="K26" s="129" t="s">
        <v>59</v>
      </c>
      <c r="L26" s="129" t="s">
        <v>60</v>
      </c>
      <c r="M26" s="129" t="s">
        <v>61</v>
      </c>
      <c r="N26" s="129" t="s">
        <v>62</v>
      </c>
      <c r="O26" s="130" t="s">
        <v>63</v>
      </c>
      <c r="P26" s="2"/>
      <c r="Q26" s="2"/>
      <c r="R26" s="2"/>
      <c r="S26" s="2"/>
      <c r="T26" s="43"/>
      <c r="U26" s="44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.1" customHeight="1" thickBot="1" x14ac:dyDescent="0.25">
      <c r="A27" s="127"/>
      <c r="B27" s="73">
        <v>130</v>
      </c>
      <c r="C27" s="50" t="s">
        <v>47</v>
      </c>
      <c r="D27" s="51">
        <v>1</v>
      </c>
      <c r="E27" s="50" t="s">
        <v>28</v>
      </c>
      <c r="F27" s="59">
        <v>17000</v>
      </c>
      <c r="G27" s="29">
        <f t="shared" si="3"/>
        <v>17000</v>
      </c>
      <c r="H27" s="30" t="s">
        <v>22</v>
      </c>
      <c r="I27" s="39" t="e">
        <f t="shared" si="4"/>
        <v>#VALUE!</v>
      </c>
      <c r="J27" s="128" t="s">
        <v>73</v>
      </c>
      <c r="K27" s="129" t="s">
        <v>59</v>
      </c>
      <c r="L27" s="129" t="s">
        <v>60</v>
      </c>
      <c r="M27" s="129" t="s">
        <v>61</v>
      </c>
      <c r="N27" s="129" t="s">
        <v>62</v>
      </c>
      <c r="O27" s="130" t="s">
        <v>63</v>
      </c>
      <c r="P27" s="2"/>
      <c r="Q27" s="2"/>
      <c r="R27" s="2"/>
      <c r="S27" s="2"/>
      <c r="T27" s="43"/>
      <c r="U27" s="44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.1" customHeight="1" thickBot="1" x14ac:dyDescent="0.25">
      <c r="A28" s="127"/>
      <c r="B28" s="73">
        <v>140</v>
      </c>
      <c r="C28" s="50" t="s">
        <v>46</v>
      </c>
      <c r="D28" s="51">
        <v>1</v>
      </c>
      <c r="E28" s="50" t="s">
        <v>28</v>
      </c>
      <c r="F28" s="59">
        <v>27000</v>
      </c>
      <c r="G28" s="29">
        <f t="shared" si="3"/>
        <v>27000</v>
      </c>
      <c r="H28" s="30" t="s">
        <v>22</v>
      </c>
      <c r="I28" s="39" t="e">
        <f t="shared" si="4"/>
        <v>#VALUE!</v>
      </c>
      <c r="J28" s="128" t="s">
        <v>73</v>
      </c>
      <c r="K28" s="129" t="s">
        <v>59</v>
      </c>
      <c r="L28" s="129" t="s">
        <v>60</v>
      </c>
      <c r="M28" s="129" t="s">
        <v>61</v>
      </c>
      <c r="N28" s="129" t="s">
        <v>62</v>
      </c>
      <c r="O28" s="130" t="s">
        <v>63</v>
      </c>
      <c r="P28" s="2"/>
      <c r="Q28" s="2"/>
      <c r="R28" s="2"/>
      <c r="S28" s="2"/>
      <c r="T28" s="43"/>
      <c r="U28" s="44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38.1" customHeight="1" thickBot="1" x14ac:dyDescent="0.25">
      <c r="A29" s="127"/>
      <c r="B29" s="73">
        <v>150</v>
      </c>
      <c r="C29" s="50" t="s">
        <v>39</v>
      </c>
      <c r="D29" s="51">
        <v>1</v>
      </c>
      <c r="E29" s="50" t="s">
        <v>28</v>
      </c>
      <c r="F29" s="59">
        <v>6000</v>
      </c>
      <c r="G29" s="29">
        <f t="shared" si="3"/>
        <v>6000</v>
      </c>
      <c r="H29" s="30" t="s">
        <v>22</v>
      </c>
      <c r="I29" s="39" t="e">
        <f t="shared" si="4"/>
        <v>#VALUE!</v>
      </c>
      <c r="J29" s="128" t="s">
        <v>73</v>
      </c>
      <c r="K29" s="129" t="s">
        <v>59</v>
      </c>
      <c r="L29" s="129" t="s">
        <v>60</v>
      </c>
      <c r="M29" s="129" t="s">
        <v>61</v>
      </c>
      <c r="N29" s="129" t="s">
        <v>62</v>
      </c>
      <c r="O29" s="130" t="s">
        <v>63</v>
      </c>
      <c r="P29" s="2"/>
      <c r="Q29" s="2"/>
      <c r="R29" s="2"/>
      <c r="S29" s="2"/>
      <c r="T29" s="43"/>
      <c r="U29" s="44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5" customFormat="1" ht="38.1" customHeight="1" thickBot="1" x14ac:dyDescent="0.25">
      <c r="A30" s="67">
        <v>60005407</v>
      </c>
      <c r="B30" s="73">
        <v>10</v>
      </c>
      <c r="C30" s="50" t="s">
        <v>53</v>
      </c>
      <c r="D30" s="51">
        <v>7</v>
      </c>
      <c r="E30" s="50" t="s">
        <v>28</v>
      </c>
      <c r="F30" s="59">
        <v>5000</v>
      </c>
      <c r="G30" s="29">
        <f t="shared" si="3"/>
        <v>35000</v>
      </c>
      <c r="H30" s="30" t="s">
        <v>22</v>
      </c>
      <c r="I30" s="39" t="e">
        <f t="shared" si="4"/>
        <v>#VALUE!</v>
      </c>
      <c r="J30" s="63" t="s">
        <v>78</v>
      </c>
      <c r="K30" s="62" t="s">
        <v>64</v>
      </c>
      <c r="L30" s="62" t="s">
        <v>60</v>
      </c>
      <c r="M30" s="60">
        <v>13</v>
      </c>
      <c r="N30" s="62" t="s">
        <v>62</v>
      </c>
      <c r="O30" s="64" t="s">
        <v>63</v>
      </c>
      <c r="P30" s="2"/>
      <c r="Q30" s="2"/>
      <c r="R30" s="2"/>
      <c r="S30" s="2"/>
      <c r="T30" s="43"/>
      <c r="U30" s="44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5" customFormat="1" ht="38.1" customHeight="1" thickBot="1" x14ac:dyDescent="0.25">
      <c r="A31" s="67">
        <v>60005408</v>
      </c>
      <c r="B31" s="73">
        <v>10</v>
      </c>
      <c r="C31" s="50" t="s">
        <v>47</v>
      </c>
      <c r="D31" s="51">
        <v>1</v>
      </c>
      <c r="E31" s="50" t="s">
        <v>28</v>
      </c>
      <c r="F31" s="59">
        <v>7500</v>
      </c>
      <c r="G31" s="29">
        <f t="shared" si="3"/>
        <v>7500</v>
      </c>
      <c r="H31" s="30" t="s">
        <v>22</v>
      </c>
      <c r="I31" s="39" t="e">
        <f t="shared" si="4"/>
        <v>#VALUE!</v>
      </c>
      <c r="J31" s="65" t="s">
        <v>79</v>
      </c>
      <c r="K31" s="65">
        <v>639</v>
      </c>
      <c r="L31" s="65" t="s">
        <v>32</v>
      </c>
      <c r="M31" s="65" t="s">
        <v>31</v>
      </c>
      <c r="N31" s="65" t="s">
        <v>29</v>
      </c>
      <c r="O31" s="66" t="s">
        <v>30</v>
      </c>
      <c r="P31" s="2"/>
      <c r="Q31" s="2"/>
      <c r="R31" s="2"/>
      <c r="S31" s="2"/>
      <c r="T31" s="43"/>
      <c r="U31" s="44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5" customFormat="1" ht="38.1" customHeight="1" thickBot="1" x14ac:dyDescent="0.25">
      <c r="A32" s="67">
        <v>60005410</v>
      </c>
      <c r="B32" s="73">
        <v>10</v>
      </c>
      <c r="C32" s="50" t="s">
        <v>50</v>
      </c>
      <c r="D32" s="51">
        <v>1</v>
      </c>
      <c r="E32" s="50" t="s">
        <v>28</v>
      </c>
      <c r="F32" s="59">
        <v>55000</v>
      </c>
      <c r="G32" s="29">
        <f t="shared" si="3"/>
        <v>55000</v>
      </c>
      <c r="H32" s="30" t="s">
        <v>22</v>
      </c>
      <c r="I32" s="39" t="e">
        <f t="shared" si="4"/>
        <v>#VALUE!</v>
      </c>
      <c r="J32" s="63" t="s">
        <v>80</v>
      </c>
      <c r="K32" s="62" t="s">
        <v>65</v>
      </c>
      <c r="L32" s="62" t="s">
        <v>32</v>
      </c>
      <c r="M32" s="62" t="s">
        <v>31</v>
      </c>
      <c r="N32" s="62" t="s">
        <v>29</v>
      </c>
      <c r="O32" s="64" t="s">
        <v>30</v>
      </c>
      <c r="P32" s="2"/>
      <c r="Q32" s="2"/>
      <c r="R32" s="2"/>
      <c r="S32" s="2"/>
      <c r="T32" s="43"/>
      <c r="U32" s="44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5" customFormat="1" ht="38.1" customHeight="1" thickBot="1" x14ac:dyDescent="0.25">
      <c r="A33" s="67">
        <v>60005411</v>
      </c>
      <c r="B33" s="73">
        <v>10</v>
      </c>
      <c r="C33" s="82" t="s">
        <v>54</v>
      </c>
      <c r="D33" s="51">
        <v>1</v>
      </c>
      <c r="E33" s="50" t="s">
        <v>28</v>
      </c>
      <c r="F33" s="59">
        <v>4500</v>
      </c>
      <c r="G33" s="29">
        <f t="shared" si="3"/>
        <v>4500</v>
      </c>
      <c r="H33" s="30" t="s">
        <v>22</v>
      </c>
      <c r="I33" s="39" t="e">
        <f t="shared" si="4"/>
        <v>#VALUE!</v>
      </c>
      <c r="J33" s="63" t="s">
        <v>79</v>
      </c>
      <c r="K33" s="62">
        <v>639</v>
      </c>
      <c r="L33" s="62" t="s">
        <v>32</v>
      </c>
      <c r="M33" s="62" t="s">
        <v>31</v>
      </c>
      <c r="N33" s="62" t="s">
        <v>29</v>
      </c>
      <c r="O33" s="64" t="s">
        <v>30</v>
      </c>
      <c r="P33" s="2"/>
      <c r="Q33" s="2"/>
      <c r="R33" s="2"/>
      <c r="S33" s="2"/>
      <c r="T33" s="43"/>
      <c r="U33" s="44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s="5" customFormat="1" ht="38.1" customHeight="1" thickBot="1" x14ac:dyDescent="0.25">
      <c r="A34" s="67">
        <v>60005412</v>
      </c>
      <c r="B34" s="73">
        <v>10</v>
      </c>
      <c r="C34" s="50" t="s">
        <v>38</v>
      </c>
      <c r="D34" s="51">
        <v>2</v>
      </c>
      <c r="E34" s="50" t="s">
        <v>28</v>
      </c>
      <c r="F34" s="59">
        <v>18500</v>
      </c>
      <c r="G34" s="29">
        <f t="shared" si="3"/>
        <v>37000</v>
      </c>
      <c r="H34" s="30" t="s">
        <v>22</v>
      </c>
      <c r="I34" s="39" t="e">
        <f t="shared" si="4"/>
        <v>#VALUE!</v>
      </c>
      <c r="J34" s="63" t="s">
        <v>81</v>
      </c>
      <c r="K34" s="62" t="s">
        <v>35</v>
      </c>
      <c r="L34" s="62" t="s">
        <v>66</v>
      </c>
      <c r="M34" s="62" t="s">
        <v>67</v>
      </c>
      <c r="N34" s="62" t="s">
        <v>29</v>
      </c>
      <c r="O34" s="64" t="s">
        <v>30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5" customFormat="1" ht="38.1" customHeight="1" thickBot="1" x14ac:dyDescent="0.25">
      <c r="A35" s="67">
        <v>60005413</v>
      </c>
      <c r="B35" s="73">
        <v>10</v>
      </c>
      <c r="C35" s="82" t="s">
        <v>50</v>
      </c>
      <c r="D35" s="51">
        <v>2</v>
      </c>
      <c r="E35" s="50" t="s">
        <v>28</v>
      </c>
      <c r="F35" s="59">
        <v>35000</v>
      </c>
      <c r="G35" s="29">
        <f t="shared" si="3"/>
        <v>70000</v>
      </c>
      <c r="H35" s="30" t="s">
        <v>22</v>
      </c>
      <c r="I35" s="39" t="e">
        <f t="shared" si="4"/>
        <v>#VALUE!</v>
      </c>
      <c r="J35" s="63" t="s">
        <v>82</v>
      </c>
      <c r="K35" s="62" t="s">
        <v>65</v>
      </c>
      <c r="L35" s="62" t="s">
        <v>32</v>
      </c>
      <c r="M35" s="62" t="s">
        <v>31</v>
      </c>
      <c r="N35" s="62" t="s">
        <v>29</v>
      </c>
      <c r="O35" s="64" t="s">
        <v>30</v>
      </c>
      <c r="P35" s="2"/>
      <c r="Q35" s="2"/>
      <c r="R35" s="2"/>
      <c r="S35" s="2"/>
      <c r="T35" s="43"/>
      <c r="U35" s="44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s="5" customFormat="1" ht="38.1" customHeight="1" thickBot="1" x14ac:dyDescent="0.25">
      <c r="A36" s="67">
        <v>60005414</v>
      </c>
      <c r="B36" s="73">
        <v>10</v>
      </c>
      <c r="C36" s="50" t="s">
        <v>50</v>
      </c>
      <c r="D36" s="51">
        <v>1</v>
      </c>
      <c r="E36" s="50" t="s">
        <v>28</v>
      </c>
      <c r="F36" s="59">
        <v>40000</v>
      </c>
      <c r="G36" s="29">
        <f t="shared" si="3"/>
        <v>40000</v>
      </c>
      <c r="H36" s="30" t="s">
        <v>22</v>
      </c>
      <c r="I36" s="39" t="e">
        <f t="shared" si="4"/>
        <v>#VALUE!</v>
      </c>
      <c r="J36" s="83" t="s">
        <v>88</v>
      </c>
      <c r="K36" s="62">
        <v>96130</v>
      </c>
      <c r="L36" s="62" t="s">
        <v>41</v>
      </c>
      <c r="M36" s="62" t="s">
        <v>42</v>
      </c>
      <c r="N36" s="62" t="s">
        <v>29</v>
      </c>
      <c r="O36" s="64" t="s">
        <v>30</v>
      </c>
      <c r="P36" s="2"/>
      <c r="Q36" s="2"/>
      <c r="R36" s="2"/>
      <c r="S36" s="2"/>
      <c r="T36" s="43"/>
      <c r="U36" s="44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s="5" customFormat="1" ht="38.1" customHeight="1" thickBot="1" x14ac:dyDescent="0.25">
      <c r="A37" s="67">
        <v>60005415</v>
      </c>
      <c r="B37" s="73">
        <v>10</v>
      </c>
      <c r="C37" s="50" t="s">
        <v>47</v>
      </c>
      <c r="D37" s="51">
        <v>15</v>
      </c>
      <c r="E37" s="82" t="s">
        <v>28</v>
      </c>
      <c r="F37" s="59">
        <v>6000</v>
      </c>
      <c r="G37" s="29">
        <f t="shared" si="3"/>
        <v>90000</v>
      </c>
      <c r="H37" s="30" t="s">
        <v>22</v>
      </c>
      <c r="I37" s="39" t="e">
        <f>H37*D37</f>
        <v>#VALUE!</v>
      </c>
      <c r="J37" s="83" t="s">
        <v>90</v>
      </c>
      <c r="K37" s="84" t="s">
        <v>43</v>
      </c>
      <c r="L37" s="62" t="s">
        <v>32</v>
      </c>
      <c r="M37" s="62" t="s">
        <v>31</v>
      </c>
      <c r="N37" s="62" t="s">
        <v>29</v>
      </c>
      <c r="O37" s="64" t="s">
        <v>30</v>
      </c>
      <c r="P37" s="2"/>
      <c r="Q37" s="2"/>
      <c r="R37" s="2"/>
      <c r="S37" s="2"/>
      <c r="T37" s="43"/>
      <c r="U37" s="44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s="5" customFormat="1" ht="38.1" customHeight="1" thickBot="1" x14ac:dyDescent="0.25">
      <c r="A38" s="67">
        <v>60005416</v>
      </c>
      <c r="B38" s="73">
        <v>10</v>
      </c>
      <c r="C38" s="50" t="s">
        <v>36</v>
      </c>
      <c r="D38" s="51">
        <v>1</v>
      </c>
      <c r="E38" s="50" t="s">
        <v>28</v>
      </c>
      <c r="F38" s="59">
        <v>31000</v>
      </c>
      <c r="G38" s="29">
        <f t="shared" si="3"/>
        <v>31000</v>
      </c>
      <c r="H38" s="30" t="s">
        <v>22</v>
      </c>
      <c r="I38" s="39" t="e">
        <f t="shared" si="4"/>
        <v>#VALUE!</v>
      </c>
      <c r="J38" s="63" t="s">
        <v>83</v>
      </c>
      <c r="K38" s="62" t="s">
        <v>68</v>
      </c>
      <c r="L38" s="62" t="s">
        <v>32</v>
      </c>
      <c r="M38" s="62" t="s">
        <v>31</v>
      </c>
      <c r="N38" s="62" t="s">
        <v>29</v>
      </c>
      <c r="O38" s="64" t="s">
        <v>30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s="5" customFormat="1" ht="38.1" customHeight="1" thickBot="1" x14ac:dyDescent="0.25">
      <c r="A39" s="127">
        <v>60005417</v>
      </c>
      <c r="B39" s="73">
        <v>10</v>
      </c>
      <c r="C39" s="50" t="s">
        <v>40</v>
      </c>
      <c r="D39" s="51">
        <v>1</v>
      </c>
      <c r="E39" s="50" t="s">
        <v>28</v>
      </c>
      <c r="F39" s="59">
        <v>8700</v>
      </c>
      <c r="G39" s="29">
        <f t="shared" si="3"/>
        <v>8700</v>
      </c>
      <c r="H39" s="30" t="s">
        <v>22</v>
      </c>
      <c r="I39" s="39" t="e">
        <f t="shared" si="4"/>
        <v>#VALUE!</v>
      </c>
      <c r="J39" s="134" t="s">
        <v>84</v>
      </c>
      <c r="K39" s="134" t="s">
        <v>48</v>
      </c>
      <c r="L39" s="134" t="s">
        <v>32</v>
      </c>
      <c r="M39" s="134" t="s">
        <v>31</v>
      </c>
      <c r="N39" s="134" t="s">
        <v>29</v>
      </c>
      <c r="O39" s="135" t="s">
        <v>30</v>
      </c>
      <c r="P39" s="2"/>
      <c r="Q39" s="2"/>
      <c r="R39" s="2"/>
      <c r="S39" s="2"/>
      <c r="T39" s="43"/>
      <c r="U39" s="44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s="5" customFormat="1" ht="38.1" customHeight="1" thickBot="1" x14ac:dyDescent="0.25">
      <c r="A40" s="127"/>
      <c r="B40" s="73">
        <v>20</v>
      </c>
      <c r="C40" s="50" t="s">
        <v>47</v>
      </c>
      <c r="D40" s="51">
        <v>2</v>
      </c>
      <c r="E40" s="50" t="s">
        <v>28</v>
      </c>
      <c r="F40" s="59">
        <v>9000</v>
      </c>
      <c r="G40" s="29">
        <f t="shared" si="3"/>
        <v>18000</v>
      </c>
      <c r="H40" s="30" t="s">
        <v>22</v>
      </c>
      <c r="I40" s="39" t="e">
        <f t="shared" si="4"/>
        <v>#VALUE!</v>
      </c>
      <c r="J40" s="134"/>
      <c r="K40" s="134" t="s">
        <v>48</v>
      </c>
      <c r="L40" s="134" t="s">
        <v>32</v>
      </c>
      <c r="M40" s="134" t="s">
        <v>31</v>
      </c>
      <c r="N40" s="134" t="s">
        <v>29</v>
      </c>
      <c r="O40" s="135" t="s">
        <v>30</v>
      </c>
      <c r="P40" s="2"/>
      <c r="Q40" s="2"/>
      <c r="R40" s="2"/>
      <c r="S40" s="2"/>
      <c r="T40" s="43"/>
      <c r="U40" s="44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s="5" customFormat="1" ht="38.1" customHeight="1" thickBot="1" x14ac:dyDescent="0.25">
      <c r="A41" s="127">
        <v>60005418</v>
      </c>
      <c r="B41" s="73">
        <v>10</v>
      </c>
      <c r="C41" s="50" t="s">
        <v>46</v>
      </c>
      <c r="D41" s="51">
        <v>1</v>
      </c>
      <c r="E41" s="50" t="s">
        <v>28</v>
      </c>
      <c r="F41" s="59">
        <v>27000</v>
      </c>
      <c r="G41" s="29">
        <f t="shared" si="3"/>
        <v>27000</v>
      </c>
      <c r="H41" s="30" t="s">
        <v>22</v>
      </c>
      <c r="I41" s="39" t="e">
        <f t="shared" si="4"/>
        <v>#VALUE!</v>
      </c>
      <c r="J41" s="134" t="s">
        <v>85</v>
      </c>
      <c r="K41" s="134" t="s">
        <v>69</v>
      </c>
      <c r="L41" s="134" t="s">
        <v>70</v>
      </c>
      <c r="M41" s="137">
        <v>33</v>
      </c>
      <c r="N41" s="134" t="s">
        <v>71</v>
      </c>
      <c r="O41" s="135" t="s">
        <v>72</v>
      </c>
      <c r="P41" s="2"/>
      <c r="Q41" s="2"/>
      <c r="R41" s="2"/>
      <c r="S41" s="2"/>
      <c r="T41" s="43"/>
      <c r="U41" s="44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s="5" customFormat="1" ht="38.1" customHeight="1" thickBot="1" x14ac:dyDescent="0.25">
      <c r="A42" s="127"/>
      <c r="B42" s="73">
        <v>20</v>
      </c>
      <c r="C42" s="50" t="s">
        <v>37</v>
      </c>
      <c r="D42" s="51">
        <v>1</v>
      </c>
      <c r="E42" s="50" t="s">
        <v>28</v>
      </c>
      <c r="F42" s="59">
        <v>22500</v>
      </c>
      <c r="G42" s="29">
        <f t="shared" si="3"/>
        <v>22500</v>
      </c>
      <c r="H42" s="30" t="s">
        <v>22</v>
      </c>
      <c r="I42" s="39" t="e">
        <f t="shared" si="4"/>
        <v>#VALUE!</v>
      </c>
      <c r="J42" s="134"/>
      <c r="K42" s="134" t="s">
        <v>69</v>
      </c>
      <c r="L42" s="134" t="s">
        <v>33</v>
      </c>
      <c r="M42" s="134" t="s">
        <v>31</v>
      </c>
      <c r="N42" s="134" t="s">
        <v>29</v>
      </c>
      <c r="O42" s="135" t="s">
        <v>30</v>
      </c>
      <c r="P42" s="2"/>
      <c r="Q42" s="2"/>
      <c r="R42" s="2"/>
      <c r="S42" s="2"/>
      <c r="T42" s="43"/>
      <c r="U42" s="44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s="5" customFormat="1" ht="38.1" customHeight="1" thickBot="1" x14ac:dyDescent="0.25">
      <c r="A43" s="127"/>
      <c r="B43" s="73">
        <v>30</v>
      </c>
      <c r="C43" s="50" t="s">
        <v>52</v>
      </c>
      <c r="D43" s="51">
        <v>1</v>
      </c>
      <c r="E43" s="50" t="s">
        <v>28</v>
      </c>
      <c r="F43" s="59">
        <v>9000</v>
      </c>
      <c r="G43" s="29">
        <f t="shared" si="3"/>
        <v>9000</v>
      </c>
      <c r="H43" s="30" t="s">
        <v>22</v>
      </c>
      <c r="I43" s="39" t="e">
        <f t="shared" si="4"/>
        <v>#VALUE!</v>
      </c>
      <c r="J43" s="134"/>
      <c r="K43" s="134" t="s">
        <v>69</v>
      </c>
      <c r="L43" s="134" t="s">
        <v>33</v>
      </c>
      <c r="M43" s="134" t="s">
        <v>31</v>
      </c>
      <c r="N43" s="134" t="s">
        <v>29</v>
      </c>
      <c r="O43" s="135" t="s">
        <v>30</v>
      </c>
      <c r="P43" s="2"/>
      <c r="Q43" s="2"/>
      <c r="R43" s="2"/>
      <c r="S43" s="2"/>
      <c r="T43" s="43"/>
      <c r="U43" s="44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s="5" customFormat="1" ht="38.1" customHeight="1" thickBot="1" x14ac:dyDescent="0.25">
      <c r="A44" s="127">
        <v>60005419</v>
      </c>
      <c r="B44" s="73">
        <v>20</v>
      </c>
      <c r="C44" s="50" t="s">
        <v>40</v>
      </c>
      <c r="D44" s="51">
        <v>1</v>
      </c>
      <c r="E44" s="50" t="s">
        <v>28</v>
      </c>
      <c r="F44" s="59">
        <v>15000</v>
      </c>
      <c r="G44" s="29">
        <f t="shared" si="3"/>
        <v>15000</v>
      </c>
      <c r="H44" s="30" t="s">
        <v>22</v>
      </c>
      <c r="I44" s="39" t="e">
        <f t="shared" si="4"/>
        <v>#VALUE!</v>
      </c>
      <c r="J44" s="138" t="s">
        <v>89</v>
      </c>
      <c r="K44" s="134" t="s">
        <v>35</v>
      </c>
      <c r="L44" s="134" t="s">
        <v>33</v>
      </c>
      <c r="M44" s="134" t="s">
        <v>31</v>
      </c>
      <c r="N44" s="134" t="s">
        <v>29</v>
      </c>
      <c r="O44" s="135" t="s">
        <v>30</v>
      </c>
      <c r="P44" s="2"/>
      <c r="Q44" s="2"/>
      <c r="R44" s="2"/>
      <c r="S44" s="2"/>
      <c r="T44" s="43"/>
      <c r="U44" s="44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s="5" customFormat="1" ht="38.1" customHeight="1" thickBot="1" x14ac:dyDescent="0.25">
      <c r="A45" s="127"/>
      <c r="B45" s="73">
        <v>30</v>
      </c>
      <c r="C45" s="50" t="s">
        <v>92</v>
      </c>
      <c r="D45" s="51">
        <v>1</v>
      </c>
      <c r="E45" s="50" t="s">
        <v>28</v>
      </c>
      <c r="F45" s="59">
        <v>40000</v>
      </c>
      <c r="G45" s="29">
        <f>D45*F45</f>
        <v>40000</v>
      </c>
      <c r="H45" s="30" t="s">
        <v>22</v>
      </c>
      <c r="I45" s="39" t="e">
        <f t="shared" ref="I45:I50" si="5">H45*D45</f>
        <v>#VALUE!</v>
      </c>
      <c r="J45" s="134"/>
      <c r="K45" s="134" t="s">
        <v>35</v>
      </c>
      <c r="L45" s="134" t="s">
        <v>33</v>
      </c>
      <c r="M45" s="134" t="s">
        <v>31</v>
      </c>
      <c r="N45" s="134" t="s">
        <v>29</v>
      </c>
      <c r="O45" s="135" t="s">
        <v>30</v>
      </c>
      <c r="P45" s="2"/>
      <c r="Q45" s="2"/>
      <c r="R45" s="2"/>
      <c r="S45" s="2"/>
      <c r="T45" s="43"/>
      <c r="U45" s="44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s="5" customFormat="1" ht="38.1" customHeight="1" thickBot="1" x14ac:dyDescent="0.25">
      <c r="A46" s="127">
        <v>60005420</v>
      </c>
      <c r="B46" s="73">
        <v>10</v>
      </c>
      <c r="C46" s="50" t="s">
        <v>55</v>
      </c>
      <c r="D46" s="51">
        <v>12</v>
      </c>
      <c r="E46" s="50" t="s">
        <v>28</v>
      </c>
      <c r="F46" s="59">
        <v>12000</v>
      </c>
      <c r="G46" s="29">
        <f>D46*F46</f>
        <v>144000</v>
      </c>
      <c r="H46" s="30" t="s">
        <v>22</v>
      </c>
      <c r="I46" s="39" t="e">
        <f t="shared" si="5"/>
        <v>#VALUE!</v>
      </c>
      <c r="J46" s="138" t="s">
        <v>88</v>
      </c>
      <c r="K46" s="134">
        <v>96130</v>
      </c>
      <c r="L46" s="134" t="s">
        <v>41</v>
      </c>
      <c r="M46" s="134" t="s">
        <v>42</v>
      </c>
      <c r="N46" s="134" t="s">
        <v>29</v>
      </c>
      <c r="O46" s="135" t="s">
        <v>30</v>
      </c>
      <c r="P46" s="2"/>
      <c r="Q46" s="2"/>
      <c r="R46" s="2"/>
      <c r="S46" s="2"/>
      <c r="T46" s="43"/>
      <c r="U46" s="44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s="5" customFormat="1" ht="38.1" customHeight="1" thickBot="1" x14ac:dyDescent="0.25">
      <c r="A47" s="127"/>
      <c r="B47" s="73">
        <v>20</v>
      </c>
      <c r="C47" s="50" t="s">
        <v>91</v>
      </c>
      <c r="D47" s="51">
        <v>84</v>
      </c>
      <c r="E47" s="50" t="s">
        <v>28</v>
      </c>
      <c r="F47" s="59">
        <v>3000</v>
      </c>
      <c r="G47" s="29">
        <f>D47*F47</f>
        <v>252000</v>
      </c>
      <c r="H47" s="30" t="s">
        <v>22</v>
      </c>
      <c r="I47" s="39" t="e">
        <f t="shared" si="5"/>
        <v>#VALUE!</v>
      </c>
      <c r="J47" s="134"/>
      <c r="K47" s="134" t="s">
        <v>44</v>
      </c>
      <c r="L47" s="134" t="s">
        <v>41</v>
      </c>
      <c r="M47" s="134" t="s">
        <v>42</v>
      </c>
      <c r="N47" s="134" t="s">
        <v>29</v>
      </c>
      <c r="O47" s="135" t="s">
        <v>30</v>
      </c>
      <c r="P47" s="2"/>
      <c r="Q47" s="2"/>
      <c r="R47" s="2"/>
      <c r="S47" s="2"/>
      <c r="T47" s="43"/>
      <c r="U47" s="44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s="5" customFormat="1" ht="38.1" customHeight="1" thickBot="1" x14ac:dyDescent="0.25">
      <c r="A48" s="127">
        <v>60005421</v>
      </c>
      <c r="B48" s="73">
        <v>10</v>
      </c>
      <c r="C48" s="50" t="s">
        <v>56</v>
      </c>
      <c r="D48" s="51">
        <v>1</v>
      </c>
      <c r="E48" s="50" t="s">
        <v>28</v>
      </c>
      <c r="F48" s="59">
        <v>40000</v>
      </c>
      <c r="G48" s="29">
        <f t="shared" si="3"/>
        <v>40000</v>
      </c>
      <c r="H48" s="30" t="s">
        <v>22</v>
      </c>
      <c r="I48" s="39" t="e">
        <f t="shared" si="5"/>
        <v>#VALUE!</v>
      </c>
      <c r="J48" s="134" t="s">
        <v>86</v>
      </c>
      <c r="K48" s="134" t="s">
        <v>35</v>
      </c>
      <c r="L48" s="134" t="s">
        <v>33</v>
      </c>
      <c r="M48" s="134" t="s">
        <v>31</v>
      </c>
      <c r="N48" s="134" t="s">
        <v>29</v>
      </c>
      <c r="O48" s="135" t="s">
        <v>30</v>
      </c>
      <c r="P48" s="2"/>
      <c r="Q48" s="2"/>
      <c r="R48" s="2"/>
      <c r="S48" s="2"/>
      <c r="T48" s="43"/>
      <c r="U48" s="44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s="5" customFormat="1" ht="38.1" customHeight="1" thickBot="1" x14ac:dyDescent="0.25">
      <c r="A49" s="127"/>
      <c r="B49" s="73">
        <v>20</v>
      </c>
      <c r="C49" s="50" t="s">
        <v>57</v>
      </c>
      <c r="D49" s="51">
        <v>5</v>
      </c>
      <c r="E49" s="50" t="s">
        <v>28</v>
      </c>
      <c r="F49" s="59">
        <v>27000</v>
      </c>
      <c r="G49" s="29">
        <f t="shared" si="3"/>
        <v>135000</v>
      </c>
      <c r="H49" s="30" t="s">
        <v>22</v>
      </c>
      <c r="I49" s="39" t="e">
        <f t="shared" si="5"/>
        <v>#VALUE!</v>
      </c>
      <c r="J49" s="134"/>
      <c r="K49" s="134" t="s">
        <v>35</v>
      </c>
      <c r="L49" s="134" t="s">
        <v>33</v>
      </c>
      <c r="M49" s="134" t="s">
        <v>31</v>
      </c>
      <c r="N49" s="134" t="s">
        <v>29</v>
      </c>
      <c r="O49" s="135" t="s">
        <v>30</v>
      </c>
      <c r="P49" s="2"/>
      <c r="Q49" s="2"/>
      <c r="R49" s="2"/>
      <c r="S49" s="2"/>
      <c r="T49" s="43"/>
      <c r="U49" s="44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s="5" customFormat="1" ht="38.1" customHeight="1" thickBot="1" x14ac:dyDescent="0.25">
      <c r="A50" s="136"/>
      <c r="B50" s="74">
        <v>30</v>
      </c>
      <c r="C50" s="75" t="s">
        <v>45</v>
      </c>
      <c r="D50" s="76">
        <v>5</v>
      </c>
      <c r="E50" s="75" t="s">
        <v>28</v>
      </c>
      <c r="F50" s="77">
        <v>6000</v>
      </c>
      <c r="G50" s="78">
        <f t="shared" si="3"/>
        <v>30000</v>
      </c>
      <c r="H50" s="79" t="s">
        <v>22</v>
      </c>
      <c r="I50" s="80" t="e">
        <f t="shared" si="5"/>
        <v>#VALUE!</v>
      </c>
      <c r="J50" s="139"/>
      <c r="K50" s="139" t="s">
        <v>35</v>
      </c>
      <c r="L50" s="139" t="s">
        <v>33</v>
      </c>
      <c r="M50" s="139" t="s">
        <v>31</v>
      </c>
      <c r="N50" s="139" t="s">
        <v>29</v>
      </c>
      <c r="O50" s="140" t="s">
        <v>30</v>
      </c>
      <c r="P50" s="2"/>
      <c r="Q50" s="2"/>
      <c r="R50" s="2"/>
      <c r="S50" s="2"/>
      <c r="T50" s="43"/>
      <c r="U50" s="44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s="5" customFormat="1" ht="16.5" thickTop="1" thickBot="1" x14ac:dyDescent="0.25">
      <c r="A51" s="117" t="s">
        <v>15</v>
      </c>
      <c r="B51" s="118"/>
      <c r="C51" s="118"/>
      <c r="D51" s="118"/>
      <c r="E51" s="118"/>
      <c r="F51" s="118"/>
      <c r="G51" s="42">
        <f>SUM(G7:G50)</f>
        <v>2266960</v>
      </c>
      <c r="H51" s="28"/>
      <c r="I51" s="28"/>
      <c r="J51" s="28"/>
      <c r="K51" s="32"/>
      <c r="L51" s="20"/>
      <c r="M51" s="20"/>
      <c r="N51" s="20"/>
      <c r="O51" s="46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s="1" customFormat="1" ht="16.5" thickTop="1" thickBot="1" x14ac:dyDescent="0.25">
      <c r="A52" s="114" t="s">
        <v>16</v>
      </c>
      <c r="B52" s="115"/>
      <c r="C52" s="115"/>
      <c r="D52" s="115"/>
      <c r="E52" s="115"/>
      <c r="F52" s="115"/>
      <c r="G52" s="115"/>
      <c r="H52" s="116"/>
      <c r="I52" s="6" t="e">
        <f>SUM(I7:I50)</f>
        <v>#VALUE!</v>
      </c>
      <c r="J52" s="21"/>
      <c r="K52" s="33"/>
      <c r="L52" s="24"/>
      <c r="M52" s="25"/>
      <c r="N52" s="24"/>
      <c r="O52" s="4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s="1" customFormat="1" ht="14.25" thickTop="1" thickBot="1" x14ac:dyDescent="0.25">
      <c r="A53" s="10" t="s">
        <v>20</v>
      </c>
      <c r="B53" s="10"/>
      <c r="C53" s="9"/>
      <c r="D53" s="10"/>
      <c r="E53" s="9"/>
      <c r="F53" s="11"/>
      <c r="G53" s="11"/>
      <c r="H53" s="9"/>
      <c r="I53" s="9"/>
      <c r="J53" s="9"/>
      <c r="K53" s="34"/>
      <c r="L53" s="13"/>
      <c r="M53" s="15"/>
      <c r="N53" s="13"/>
      <c r="O53" s="4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s="5" customFormat="1" ht="13.5" thickBot="1" x14ac:dyDescent="0.25">
      <c r="A54" s="15" t="s">
        <v>21</v>
      </c>
      <c r="B54" s="112" t="s">
        <v>22</v>
      </c>
      <c r="C54" s="113"/>
      <c r="D54" s="113"/>
      <c r="E54" s="113"/>
      <c r="F54" s="12" t="s">
        <v>23</v>
      </c>
      <c r="G54" s="13"/>
      <c r="H54" s="14"/>
      <c r="I54" s="13"/>
      <c r="J54" s="15"/>
      <c r="K54" s="35"/>
      <c r="L54" s="13"/>
      <c r="M54" s="15"/>
      <c r="N54" s="13"/>
      <c r="O54" s="4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ht="23.1" customHeight="1" x14ac:dyDescent="0.2">
      <c r="A55" s="15"/>
      <c r="B55" s="15"/>
      <c r="C55" s="13"/>
      <c r="D55" s="15"/>
      <c r="E55" s="13"/>
      <c r="F55" s="14"/>
      <c r="G55" s="14"/>
      <c r="H55" s="16" t="s">
        <v>24</v>
      </c>
      <c r="I55" s="13"/>
      <c r="J55" s="15"/>
      <c r="K55" s="35"/>
      <c r="L55" s="13"/>
      <c r="M55" s="15"/>
      <c r="N55" s="13"/>
      <c r="O55" s="4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</row>
    <row r="56" spans="1:130" x14ac:dyDescent="0.2">
      <c r="A56" s="15"/>
      <c r="B56" s="15"/>
      <c r="C56" s="13"/>
      <c r="D56" s="15"/>
      <c r="E56" s="13"/>
      <c r="F56" s="14"/>
      <c r="G56" s="14"/>
      <c r="H56" s="16"/>
      <c r="I56" s="13"/>
      <c r="J56" s="15"/>
      <c r="K56" s="35"/>
      <c r="L56" s="13"/>
      <c r="M56" s="15"/>
      <c r="N56" s="13"/>
      <c r="O56" s="48"/>
    </row>
    <row r="57" spans="1:130" x14ac:dyDescent="0.2">
      <c r="A57" s="15"/>
      <c r="B57" s="15"/>
      <c r="C57" s="13"/>
      <c r="D57" s="26"/>
      <c r="E57" s="13"/>
      <c r="F57" s="14"/>
      <c r="G57" s="17"/>
      <c r="H57" s="16"/>
      <c r="I57" s="13"/>
      <c r="J57" s="15"/>
      <c r="K57" s="35"/>
      <c r="L57" s="13"/>
      <c r="M57" s="15"/>
      <c r="N57" s="13"/>
      <c r="O57" s="48"/>
    </row>
    <row r="58" spans="1:130" x14ac:dyDescent="0.2">
      <c r="A58" s="15"/>
      <c r="B58" s="15"/>
      <c r="C58" s="13"/>
      <c r="D58" s="26"/>
      <c r="E58" s="13"/>
      <c r="F58" s="14"/>
      <c r="G58" s="14"/>
      <c r="H58" s="16"/>
      <c r="I58" s="13"/>
      <c r="J58" s="15"/>
      <c r="K58" s="35"/>
      <c r="L58" s="13"/>
      <c r="M58" s="15"/>
      <c r="N58" s="13"/>
      <c r="O58" s="48"/>
    </row>
    <row r="59" spans="1:130" ht="15" x14ac:dyDescent="0.2">
      <c r="A59" s="15"/>
      <c r="B59" s="15"/>
      <c r="C59" s="57"/>
      <c r="D59" s="26"/>
      <c r="E59" s="13"/>
      <c r="F59" s="14"/>
      <c r="G59" s="14"/>
      <c r="H59" s="14"/>
      <c r="I59" s="16"/>
      <c r="J59" s="15"/>
      <c r="K59" s="35"/>
      <c r="L59" s="23"/>
      <c r="M59" s="23"/>
      <c r="N59" s="23"/>
      <c r="O59" s="36"/>
    </row>
    <row r="60" spans="1:130" ht="15" x14ac:dyDescent="0.2">
      <c r="A60" s="15"/>
      <c r="B60" s="15"/>
      <c r="C60" s="57"/>
      <c r="D60" s="26"/>
      <c r="E60" s="13"/>
      <c r="F60" s="18"/>
      <c r="G60" s="19"/>
      <c r="H60" s="13"/>
      <c r="I60" s="13"/>
      <c r="J60" s="23" t="s">
        <v>25</v>
      </c>
      <c r="K60" s="36"/>
      <c r="L60" s="22"/>
      <c r="M60" s="22"/>
      <c r="N60" s="22"/>
      <c r="O60" s="37"/>
    </row>
    <row r="61" spans="1:130" x14ac:dyDescent="0.2">
      <c r="A61" s="15"/>
      <c r="B61" s="15"/>
      <c r="C61" s="57"/>
      <c r="D61" s="26"/>
      <c r="E61" s="13"/>
      <c r="F61" s="13"/>
      <c r="G61" s="13"/>
      <c r="H61" s="13"/>
      <c r="I61" s="13"/>
      <c r="J61" s="22" t="s">
        <v>26</v>
      </c>
      <c r="K61" s="37"/>
      <c r="L61" s="22"/>
      <c r="M61" s="22"/>
      <c r="N61" s="22"/>
      <c r="O61" s="37"/>
    </row>
    <row r="62" spans="1:130" x14ac:dyDescent="0.2">
      <c r="A62" s="15"/>
      <c r="B62" s="15"/>
      <c r="C62" s="57"/>
      <c r="D62" s="26"/>
      <c r="E62" s="13"/>
      <c r="F62" s="13"/>
      <c r="G62" s="13"/>
      <c r="H62" s="13"/>
      <c r="I62" s="13"/>
      <c r="J62" s="22" t="s">
        <v>27</v>
      </c>
      <c r="K62" s="37"/>
    </row>
    <row r="63" spans="1:130" x14ac:dyDescent="0.2">
      <c r="C63" s="58"/>
      <c r="D63" s="27"/>
    </row>
    <row r="64" spans="1:130" x14ac:dyDescent="0.2">
      <c r="C64" s="58"/>
      <c r="D64" s="27"/>
    </row>
    <row r="65" spans="3:6" x14ac:dyDescent="0.2">
      <c r="C65" s="58"/>
      <c r="D65" s="27"/>
      <c r="E65" s="27"/>
    </row>
    <row r="66" spans="3:6" x14ac:dyDescent="0.2">
      <c r="D66" s="27"/>
    </row>
    <row r="67" spans="3:6" x14ac:dyDescent="0.2">
      <c r="D67" s="27"/>
    </row>
    <row r="68" spans="3:6" x14ac:dyDescent="0.2">
      <c r="D68" s="27"/>
    </row>
    <row r="69" spans="3:6" x14ac:dyDescent="0.2">
      <c r="D69" s="27"/>
      <c r="F69" s="49"/>
    </row>
    <row r="70" spans="3:6" x14ac:dyDescent="0.2">
      <c r="D70" s="27"/>
    </row>
  </sheetData>
  <mergeCells count="73">
    <mergeCell ref="A8:A9"/>
    <mergeCell ref="J8:J9"/>
    <mergeCell ref="K8:K9"/>
    <mergeCell ref="L8:L9"/>
    <mergeCell ref="M8:M9"/>
    <mergeCell ref="N48:N50"/>
    <mergeCell ref="O48:O50"/>
    <mergeCell ref="J44:J45"/>
    <mergeCell ref="K44:K45"/>
    <mergeCell ref="L44:L45"/>
    <mergeCell ref="M44:M45"/>
    <mergeCell ref="N44:N45"/>
    <mergeCell ref="O44:O45"/>
    <mergeCell ref="A48:A50"/>
    <mergeCell ref="J41:J43"/>
    <mergeCell ref="K41:K43"/>
    <mergeCell ref="L41:L43"/>
    <mergeCell ref="M41:M43"/>
    <mergeCell ref="J46:J47"/>
    <mergeCell ref="K46:K47"/>
    <mergeCell ref="L46:L47"/>
    <mergeCell ref="M46:M47"/>
    <mergeCell ref="J48:J50"/>
    <mergeCell ref="K48:K50"/>
    <mergeCell ref="L48:L50"/>
    <mergeCell ref="M48:M50"/>
    <mergeCell ref="A41:A43"/>
    <mergeCell ref="A44:A45"/>
    <mergeCell ref="A46:A47"/>
    <mergeCell ref="A39:A40"/>
    <mergeCell ref="J39:J40"/>
    <mergeCell ref="K39:K40"/>
    <mergeCell ref="L39:L40"/>
    <mergeCell ref="M39:M40"/>
    <mergeCell ref="N41:N43"/>
    <mergeCell ref="O41:O43"/>
    <mergeCell ref="N46:N47"/>
    <mergeCell ref="O46:O47"/>
    <mergeCell ref="K11:K14"/>
    <mergeCell ref="L11:L14"/>
    <mergeCell ref="M11:M14"/>
    <mergeCell ref="N39:N40"/>
    <mergeCell ref="O39:O40"/>
    <mergeCell ref="B54:E54"/>
    <mergeCell ref="A52:H52"/>
    <mergeCell ref="A51:F51"/>
    <mergeCell ref="N8:N9"/>
    <mergeCell ref="O8:O9"/>
    <mergeCell ref="N11:N14"/>
    <mergeCell ref="O11:O14"/>
    <mergeCell ref="A15:A29"/>
    <mergeCell ref="J15:J29"/>
    <mergeCell ref="K15:K29"/>
    <mergeCell ref="L15:L29"/>
    <mergeCell ref="M15:M29"/>
    <mergeCell ref="N15:N29"/>
    <mergeCell ref="O15:O29"/>
    <mergeCell ref="A11:A14"/>
    <mergeCell ref="J11:J14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2022-10-27T18:54:12Z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