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38_2022_SAP_zari_2/"/>
    </mc:Choice>
  </mc:AlternateContent>
  <xr:revisionPtr revIDLastSave="0" documentId="14_{E4747044-149B-461B-ADDF-27ED867B02FB}" xr6:coauthVersionLast="36" xr6:coauthVersionMax="36" xr10:uidLastSave="{00000000-0000-0000-0000-000000000000}"/>
  <bookViews>
    <workbookView xWindow="2240" yWindow="2240" windowWidth="1697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6" i="1"/>
  <c r="G15" i="1"/>
  <c r="G17" i="1"/>
  <c r="G18" i="1"/>
  <c r="I7" i="1"/>
  <c r="I8" i="1"/>
  <c r="I9" i="1"/>
  <c r="I10" i="1"/>
  <c r="I11" i="1"/>
  <c r="I12" i="1"/>
  <c r="I13" i="1"/>
  <c r="I14" i="1"/>
  <c r="I16" i="1"/>
  <c r="I15" i="1"/>
  <c r="I17" i="1"/>
  <c r="I18" i="1"/>
  <c r="I20" i="1" l="1"/>
  <c r="G19" i="1" l="1"/>
</calcChain>
</file>

<file path=xl/sharedStrings.xml><?xml version="1.0" encoding="utf-8"?>
<sst xmlns="http://schemas.openxmlformats.org/spreadsheetml/2006/main" count="136" uniqueCount="67">
  <si>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</si>
  <si>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</si>
  <si>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</si>
  <si>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</si>
  <si>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</si>
  <si>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</si>
  <si>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</si>
  <si>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</si>
  <si>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</si>
  <si>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</si>
  <si>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</si>
  <si>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</si>
  <si>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</si>
  <si>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</si>
  <si>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</si>
  <si>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</si>
  <si>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</si>
  <si>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</si>
  <si>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</si>
  <si>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</si>
  <si>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</si>
  <si>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</si>
  <si>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</si>
  <si>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</si>
  <si>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</si>
  <si>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</si>
  <si>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</si>
  <si>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</si>
  <si>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</si>
  <si>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</si>
  <si>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</si>
  <si>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</si>
  <si>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</si>
  <si>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</si>
  <si>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</si>
  <si>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DNS_NB_ATYP</t>
  </si>
  <si>
    <t>Fakulta hornicko-geologická</t>
  </si>
  <si>
    <t>DNS_PC_ typ_B</t>
  </si>
  <si>
    <t>DNS_LCD_ATYP</t>
  </si>
  <si>
    <t>Ing. Michal Matloch Porzer, Ph.D. 
michal.matloch.porzer@vsb.cz
+420597323552</t>
  </si>
  <si>
    <t>HGF - Katedra 541</t>
  </si>
  <si>
    <t>Fak. elektrotechniky a informatiky</t>
  </si>
  <si>
    <t>DNS_TABLET_ATYP</t>
  </si>
  <si>
    <t>Fakulta materiálově-technologická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</si>
  <si>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38/2022</t>
    </r>
  </si>
  <si>
    <t>DNS_LCD24"</t>
  </si>
  <si>
    <t>DNS_PC_ATYP</t>
  </si>
  <si>
    <t>DNS_LCD24" Výškově stavitelný</t>
  </si>
  <si>
    <t>DNS_TISK multi_ATYP</t>
  </si>
  <si>
    <t>Fakulta  strojní</t>
  </si>
  <si>
    <t>Fakulta  stavební</t>
  </si>
  <si>
    <t>9830 - Ústřední knihovna</t>
  </si>
  <si>
    <t>Ekonomická fakulta</t>
  </si>
  <si>
    <t>Sokolská</t>
  </si>
  <si>
    <t>33</t>
  </si>
  <si>
    <t>702 00</t>
  </si>
  <si>
    <t>Ostrava</t>
  </si>
  <si>
    <t>Petra Pišťáčková 
petra.pistackova@vsb.cz
+420597321280</t>
  </si>
  <si>
    <t>Lucie Kuchařová 
lucie.kucharova@vsb.cz
+420597321978</t>
  </si>
  <si>
    <t>Bc. Pavel Eliáš 
pavel.elias@vsb.cz
+420596994573</t>
  </si>
  <si>
    <t>Dana Ješíková 
dana.jesikova@vsb.cz
+420597323560</t>
  </si>
  <si>
    <t>Ing. Hana Havlenová 
hana.havlenova@vsb.cz
+420597322179</t>
  </si>
  <si>
    <t>Lenka Blažková 
lenka.blazkova@vsb.cz
+420597325351</t>
  </si>
  <si>
    <t>Ing. Marek Běhálek, Ph.D. 
marek.behalek@vsb.cz
+420597325879</t>
  </si>
  <si>
    <t xml:space="preserve"> Ing. Petra Florčinská
petra.florcinska@vsb.cz 
+420 596 994 402 
</t>
  </si>
  <si>
    <t>2172/16</t>
  </si>
  <si>
    <t>709 00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</si>
</sst>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4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8"/>
  <sheetViews>
    <sheetView tabSelected="1" zoomScale="70" zoomScaleNormal="70" workbookViewId="0">
      <selection activeCell="C14" sqref="C14"/>
    </sheetView>
  </sheetViews>
  <sheetFormatPr defaultRowHeight="12.5" x14ac:dyDescent="0.25"/>
  <cols>
    <col min="1" max="1" width="9.81640625" style="45" customWidth="1"/>
    <col min="2" max="2" width="4.81640625" style="45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30" ht="18.5" x14ac:dyDescent="0.2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30" ht="24" customHeight="1" x14ac:dyDescent="0.25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30" ht="4.5" customHeight="1" thickBot="1" x14ac:dyDescent="0.3">
      <c r="A4" s="59"/>
      <c r="B4" s="63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75" t="s">
        <v>3</v>
      </c>
      <c r="B5" s="77" t="s">
        <v>4</v>
      </c>
      <c r="C5" s="77" t="s">
        <v>7</v>
      </c>
      <c r="D5" s="81" t="s">
        <v>5</v>
      </c>
      <c r="E5" s="81" t="s">
        <v>6</v>
      </c>
      <c r="F5" s="84" t="s">
        <v>19</v>
      </c>
      <c r="G5" s="85"/>
      <c r="H5" s="84" t="s">
        <v>17</v>
      </c>
      <c r="I5" s="85"/>
      <c r="J5" s="4" t="s">
        <v>10</v>
      </c>
      <c r="K5" s="81" t="s">
        <v>12</v>
      </c>
      <c r="L5" s="77" t="s">
        <v>0</v>
      </c>
      <c r="M5" s="4" t="s">
        <v>13</v>
      </c>
      <c r="N5" s="77" t="s">
        <v>1</v>
      </c>
      <c r="O5" s="7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76"/>
      <c r="B6" s="78"/>
      <c r="C6" s="78"/>
      <c r="D6" s="82"/>
      <c r="E6" s="82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82"/>
      <c r="L6" s="78"/>
      <c r="M6" s="41" t="s">
        <v>14</v>
      </c>
      <c r="N6" s="78"/>
      <c r="O6" s="8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60">
        <v>60005317</v>
      </c>
      <c r="B7" s="55">
        <v>10</v>
      </c>
      <c r="C7" s="50" t="s">
        <v>45</v>
      </c>
      <c r="D7" s="51">
        <v>2</v>
      </c>
      <c r="E7" s="50" t="s">
        <v>28</v>
      </c>
      <c r="F7" s="54">
        <v>4000</v>
      </c>
      <c r="G7" s="29">
        <f t="shared" ref="G7:G18" si="0">D7*F7</f>
        <v>8000</v>
      </c>
      <c r="H7" s="30" t="s">
        <v>22</v>
      </c>
      <c r="I7" s="39" t="e">
        <f t="shared" ref="I7:I10" si="1">H7*D7</f>
        <v>#VALUE!</v>
      </c>
      <c r="J7" s="57" t="s">
        <v>57</v>
      </c>
      <c r="K7" s="56" t="s">
        <v>49</v>
      </c>
      <c r="L7" s="56" t="s">
        <v>32</v>
      </c>
      <c r="M7" s="56" t="s">
        <v>31</v>
      </c>
      <c r="N7" s="56" t="s">
        <v>29</v>
      </c>
      <c r="O7" s="58" t="s">
        <v>30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60">
        <v>60005318</v>
      </c>
      <c r="B8" s="55">
        <v>10</v>
      </c>
      <c r="C8" s="50" t="s">
        <v>46</v>
      </c>
      <c r="D8" s="51">
        <v>1</v>
      </c>
      <c r="E8" s="50" t="s">
        <v>28</v>
      </c>
      <c r="F8" s="54">
        <v>121000</v>
      </c>
      <c r="G8" s="29">
        <f t="shared" si="0"/>
        <v>121000</v>
      </c>
      <c r="H8" s="30" t="s">
        <v>22</v>
      </c>
      <c r="I8" s="39" t="e">
        <f t="shared" si="1"/>
        <v>#VALUE!</v>
      </c>
      <c r="J8" s="57" t="s">
        <v>58</v>
      </c>
      <c r="K8" s="56" t="s">
        <v>50</v>
      </c>
      <c r="L8" s="56" t="s">
        <v>33</v>
      </c>
      <c r="M8" s="56" t="s">
        <v>31</v>
      </c>
      <c r="N8" s="56" t="s">
        <v>29</v>
      </c>
      <c r="O8" s="58" t="s">
        <v>30</v>
      </c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60">
        <v>60005319</v>
      </c>
      <c r="B9" s="55">
        <v>10</v>
      </c>
      <c r="C9" s="50" t="s">
        <v>35</v>
      </c>
      <c r="D9" s="51">
        <v>2</v>
      </c>
      <c r="E9" s="61" t="s">
        <v>28</v>
      </c>
      <c r="F9" s="54">
        <v>46000</v>
      </c>
      <c r="G9" s="29">
        <f t="shared" si="0"/>
        <v>92000</v>
      </c>
      <c r="H9" s="30" t="s">
        <v>22</v>
      </c>
      <c r="I9" s="39" t="e">
        <f t="shared" si="1"/>
        <v>#VALUE!</v>
      </c>
      <c r="J9" s="62" t="s">
        <v>64</v>
      </c>
      <c r="K9" s="56">
        <v>3990</v>
      </c>
      <c r="L9" s="56" t="s">
        <v>33</v>
      </c>
      <c r="M9" s="56" t="s">
        <v>65</v>
      </c>
      <c r="N9" s="56" t="s">
        <v>66</v>
      </c>
      <c r="O9" s="58" t="s">
        <v>30</v>
      </c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64">
        <v>60005396</v>
      </c>
      <c r="B10" s="55">
        <v>10</v>
      </c>
      <c r="C10" s="50" t="s">
        <v>37</v>
      </c>
      <c r="D10" s="51">
        <v>20</v>
      </c>
      <c r="E10" s="50" t="s">
        <v>28</v>
      </c>
      <c r="F10" s="54">
        <v>22500</v>
      </c>
      <c r="G10" s="29">
        <f t="shared" si="0"/>
        <v>450000</v>
      </c>
      <c r="H10" s="30" t="s">
        <v>22</v>
      </c>
      <c r="I10" s="39" t="e">
        <f t="shared" si="1"/>
        <v>#VALUE!</v>
      </c>
      <c r="J10" s="83" t="s">
        <v>59</v>
      </c>
      <c r="K10" s="83" t="s">
        <v>51</v>
      </c>
      <c r="L10" s="83" t="s">
        <v>33</v>
      </c>
      <c r="M10" s="83" t="s">
        <v>31</v>
      </c>
      <c r="N10" s="83" t="s">
        <v>29</v>
      </c>
      <c r="O10" s="86" t="s">
        <v>30</v>
      </c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64"/>
      <c r="B11" s="55">
        <v>20</v>
      </c>
      <c r="C11" s="50" t="s">
        <v>47</v>
      </c>
      <c r="D11" s="51">
        <v>20</v>
      </c>
      <c r="E11" s="50" t="s">
        <v>28</v>
      </c>
      <c r="F11" s="54">
        <v>5000</v>
      </c>
      <c r="G11" s="29">
        <f t="shared" si="0"/>
        <v>100000</v>
      </c>
      <c r="H11" s="30" t="s">
        <v>22</v>
      </c>
      <c r="I11" s="39" t="e">
        <f t="shared" ref="I11:I18" si="2">H11*D11</f>
        <v>#VALUE!</v>
      </c>
      <c r="J11" s="83"/>
      <c r="K11" s="83" t="s">
        <v>51</v>
      </c>
      <c r="L11" s="83" t="s">
        <v>33</v>
      </c>
      <c r="M11" s="83" t="s">
        <v>31</v>
      </c>
      <c r="N11" s="83" t="s">
        <v>29</v>
      </c>
      <c r="O11" s="86" t="s">
        <v>30</v>
      </c>
      <c r="P11" s="2"/>
      <c r="Q11" s="2"/>
      <c r="R11" s="2"/>
      <c r="S11" s="2"/>
      <c r="T11" s="43"/>
      <c r="U11" s="44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60">
        <v>60005397</v>
      </c>
      <c r="B12" s="55">
        <v>10</v>
      </c>
      <c r="C12" s="50" t="s">
        <v>48</v>
      </c>
      <c r="D12" s="51">
        <v>1</v>
      </c>
      <c r="E12" s="50" t="s">
        <v>28</v>
      </c>
      <c r="F12" s="54">
        <v>7000</v>
      </c>
      <c r="G12" s="29">
        <f t="shared" ref="G12:G16" si="3">D12*F12</f>
        <v>7000</v>
      </c>
      <c r="H12" s="30" t="s">
        <v>22</v>
      </c>
      <c r="I12" s="39" t="e">
        <f t="shared" ref="I12:I16" si="4">H12*D12</f>
        <v>#VALUE!</v>
      </c>
      <c r="J12" s="57" t="s">
        <v>60</v>
      </c>
      <c r="K12" s="56" t="s">
        <v>36</v>
      </c>
      <c r="L12" s="56" t="s">
        <v>32</v>
      </c>
      <c r="M12" s="56" t="s">
        <v>31</v>
      </c>
      <c r="N12" s="56" t="s">
        <v>29</v>
      </c>
      <c r="O12" s="58" t="s">
        <v>30</v>
      </c>
      <c r="P12" s="2"/>
      <c r="Q12" s="2"/>
      <c r="R12" s="2"/>
      <c r="S12" s="2"/>
      <c r="T12" s="43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60">
        <v>60005398</v>
      </c>
      <c r="B13" s="55">
        <v>10</v>
      </c>
      <c r="C13" s="50" t="s">
        <v>35</v>
      </c>
      <c r="D13" s="51">
        <v>1</v>
      </c>
      <c r="E13" s="50" t="s">
        <v>28</v>
      </c>
      <c r="F13" s="54">
        <v>34000</v>
      </c>
      <c r="G13" s="29">
        <f t="shared" si="3"/>
        <v>34000</v>
      </c>
      <c r="H13" s="30" t="s">
        <v>22</v>
      </c>
      <c r="I13" s="39" t="e">
        <f t="shared" si="4"/>
        <v>#VALUE!</v>
      </c>
      <c r="J13" s="57" t="s">
        <v>61</v>
      </c>
      <c r="K13" s="56" t="s">
        <v>52</v>
      </c>
      <c r="L13" s="56" t="s">
        <v>53</v>
      </c>
      <c r="M13" s="56" t="s">
        <v>54</v>
      </c>
      <c r="N13" s="56" t="s">
        <v>55</v>
      </c>
      <c r="O13" s="58" t="s">
        <v>56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64">
        <v>60005399</v>
      </c>
      <c r="B14" s="55">
        <v>10</v>
      </c>
      <c r="C14" s="50" t="s">
        <v>48</v>
      </c>
      <c r="D14" s="51">
        <v>2</v>
      </c>
      <c r="E14" s="50" t="s">
        <v>28</v>
      </c>
      <c r="F14" s="54">
        <v>10500</v>
      </c>
      <c r="G14" s="29">
        <f t="shared" si="3"/>
        <v>21000</v>
      </c>
      <c r="H14" s="30" t="s">
        <v>22</v>
      </c>
      <c r="I14" s="39" t="e">
        <f t="shared" si="4"/>
        <v>#VALUE!</v>
      </c>
      <c r="J14" s="83" t="s">
        <v>62</v>
      </c>
      <c r="K14" s="83" t="s">
        <v>43</v>
      </c>
      <c r="L14" s="83" t="s">
        <v>32</v>
      </c>
      <c r="M14" s="83" t="s">
        <v>31</v>
      </c>
      <c r="N14" s="83" t="s">
        <v>29</v>
      </c>
      <c r="O14" s="86" t="s">
        <v>30</v>
      </c>
      <c r="P14" s="2"/>
      <c r="Q14" s="2"/>
      <c r="R14" s="2"/>
      <c r="S14" s="2"/>
      <c r="T14" s="43"/>
      <c r="U14" s="4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64"/>
      <c r="B15" s="55">
        <v>20</v>
      </c>
      <c r="C15" s="50" t="s">
        <v>42</v>
      </c>
      <c r="D15" s="51">
        <v>2</v>
      </c>
      <c r="E15" s="50" t="s">
        <v>28</v>
      </c>
      <c r="F15" s="54">
        <v>6000</v>
      </c>
      <c r="G15" s="29">
        <f t="shared" ref="G15" si="5">D15*F15</f>
        <v>12000</v>
      </c>
      <c r="H15" s="30" t="s">
        <v>22</v>
      </c>
      <c r="I15" s="39" t="e">
        <f>H15*D15</f>
        <v>#VALUE!</v>
      </c>
      <c r="J15" s="83"/>
      <c r="K15" s="83" t="s">
        <v>43</v>
      </c>
      <c r="L15" s="83" t="s">
        <v>32</v>
      </c>
      <c r="M15" s="83" t="s">
        <v>31</v>
      </c>
      <c r="N15" s="83" t="s">
        <v>29</v>
      </c>
      <c r="O15" s="86" t="s">
        <v>30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60">
        <v>60005400</v>
      </c>
      <c r="B16" s="55">
        <v>10</v>
      </c>
      <c r="C16" s="50" t="s">
        <v>46</v>
      </c>
      <c r="D16" s="51">
        <v>1</v>
      </c>
      <c r="E16" s="50" t="s">
        <v>28</v>
      </c>
      <c r="F16" s="54">
        <v>35000</v>
      </c>
      <c r="G16" s="29">
        <f t="shared" si="3"/>
        <v>35000</v>
      </c>
      <c r="H16" s="30" t="s">
        <v>22</v>
      </c>
      <c r="I16" s="39" t="e">
        <f t="shared" si="4"/>
        <v>#VALUE!</v>
      </c>
      <c r="J16" s="57" t="s">
        <v>39</v>
      </c>
      <c r="K16" s="56" t="s">
        <v>40</v>
      </c>
      <c r="L16" s="56" t="s">
        <v>32</v>
      </c>
      <c r="M16" s="56" t="s">
        <v>31</v>
      </c>
      <c r="N16" s="56" t="s">
        <v>29</v>
      </c>
      <c r="O16" s="58" t="s">
        <v>30</v>
      </c>
      <c r="P16" s="2"/>
      <c r="Q16" s="2"/>
      <c r="R16" s="2"/>
      <c r="S16" s="2"/>
      <c r="T16" s="43"/>
      <c r="U16" s="4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60">
        <v>60005401</v>
      </c>
      <c r="B17" s="55">
        <v>10</v>
      </c>
      <c r="C17" s="50" t="s">
        <v>38</v>
      </c>
      <c r="D17" s="51">
        <v>3</v>
      </c>
      <c r="E17" s="50" t="s">
        <v>28</v>
      </c>
      <c r="F17" s="54">
        <v>13000</v>
      </c>
      <c r="G17" s="29">
        <f t="shared" si="0"/>
        <v>39000</v>
      </c>
      <c r="H17" s="30" t="s">
        <v>22</v>
      </c>
      <c r="I17" s="39" t="e">
        <f t="shared" si="2"/>
        <v>#VALUE!</v>
      </c>
      <c r="J17" s="83" t="s">
        <v>63</v>
      </c>
      <c r="K17" s="83" t="s">
        <v>41</v>
      </c>
      <c r="L17" s="83" t="s">
        <v>32</v>
      </c>
      <c r="M17" s="83" t="s">
        <v>31</v>
      </c>
      <c r="N17" s="83" t="s">
        <v>29</v>
      </c>
      <c r="O17" s="86" t="s">
        <v>30</v>
      </c>
      <c r="P17" s="2"/>
      <c r="Q17" s="2"/>
      <c r="R17" s="2"/>
      <c r="S17" s="2"/>
      <c r="T17" s="43"/>
      <c r="U17" s="4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60">
        <v>60005401</v>
      </c>
      <c r="B18" s="55">
        <v>20</v>
      </c>
      <c r="C18" s="50" t="s">
        <v>38</v>
      </c>
      <c r="D18" s="51">
        <v>3</v>
      </c>
      <c r="E18" s="50" t="s">
        <v>28</v>
      </c>
      <c r="F18" s="54">
        <v>6300</v>
      </c>
      <c r="G18" s="29">
        <f t="shared" si="0"/>
        <v>18900</v>
      </c>
      <c r="H18" s="30" t="s">
        <v>22</v>
      </c>
      <c r="I18" s="39" t="e">
        <f t="shared" si="2"/>
        <v>#VALUE!</v>
      </c>
      <c r="J18" s="83"/>
      <c r="K18" s="83" t="s">
        <v>41</v>
      </c>
      <c r="L18" s="83" t="s">
        <v>32</v>
      </c>
      <c r="M18" s="83" t="s">
        <v>31</v>
      </c>
      <c r="N18" s="83" t="s">
        <v>29</v>
      </c>
      <c r="O18" s="86" t="s">
        <v>30</v>
      </c>
      <c r="P18" s="2"/>
      <c r="Q18" s="2"/>
      <c r="R18" s="2"/>
      <c r="S18" s="2"/>
      <c r="T18" s="43"/>
      <c r="U18" s="4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70" t="s">
        <v>15</v>
      </c>
      <c r="B19" s="71"/>
      <c r="C19" s="71"/>
      <c r="D19" s="71"/>
      <c r="E19" s="71"/>
      <c r="F19" s="71"/>
      <c r="G19" s="42">
        <f>SUM(G7:G18)</f>
        <v>937900</v>
      </c>
      <c r="H19" s="28"/>
      <c r="I19" s="28"/>
      <c r="J19" s="28"/>
      <c r="K19" s="32"/>
      <c r="L19" s="20"/>
      <c r="M19" s="20"/>
      <c r="N19" s="20"/>
      <c r="O19" s="4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67" t="s">
        <v>16</v>
      </c>
      <c r="B20" s="68"/>
      <c r="C20" s="68"/>
      <c r="D20" s="68"/>
      <c r="E20" s="68"/>
      <c r="F20" s="68"/>
      <c r="G20" s="68"/>
      <c r="H20" s="69"/>
      <c r="I20" s="6" t="e">
        <f>SUM(I7:I18)</f>
        <v>#VALUE!</v>
      </c>
      <c r="J20" s="21"/>
      <c r="K20" s="33"/>
      <c r="L20" s="24"/>
      <c r="M20" s="25"/>
      <c r="N20" s="24"/>
      <c r="O20" s="4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10"/>
      <c r="C21" s="9"/>
      <c r="D21" s="10"/>
      <c r="E21" s="9"/>
      <c r="F21" s="11"/>
      <c r="G21" s="11"/>
      <c r="H21" s="9"/>
      <c r="I21" s="9"/>
      <c r="J21" s="9"/>
      <c r="K21" s="34"/>
      <c r="L21" s="13"/>
      <c r="M21" s="15"/>
      <c r="N21" s="13"/>
      <c r="O21" s="4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65" t="s">
        <v>22</v>
      </c>
      <c r="C22" s="66"/>
      <c r="D22" s="66"/>
      <c r="E22" s="66"/>
      <c r="F22" s="12" t="s">
        <v>23</v>
      </c>
      <c r="G22" s="13"/>
      <c r="H22" s="14"/>
      <c r="I22" s="13"/>
      <c r="J22" s="15"/>
      <c r="K22" s="35"/>
      <c r="L22" s="13"/>
      <c r="M22" s="15"/>
      <c r="N22" s="13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.15" customHeight="1" x14ac:dyDescent="0.25">
      <c r="A23" s="15"/>
      <c r="B23" s="15"/>
      <c r="C23" s="13"/>
      <c r="D23" s="15"/>
      <c r="E23" s="13"/>
      <c r="F23" s="14"/>
      <c r="G23" s="14"/>
      <c r="H23" s="16" t="s">
        <v>24</v>
      </c>
      <c r="I23" s="13"/>
      <c r="J23" s="15"/>
      <c r="K23" s="35"/>
      <c r="L23" s="13"/>
      <c r="M23" s="15"/>
      <c r="N23" s="13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15"/>
      <c r="C24" s="13"/>
      <c r="D24" s="15"/>
      <c r="E24" s="13"/>
      <c r="F24" s="14"/>
      <c r="G24" s="14"/>
      <c r="H24" s="16"/>
      <c r="I24" s="13"/>
      <c r="J24" s="15"/>
      <c r="K24" s="35"/>
      <c r="L24" s="13"/>
      <c r="M24" s="15"/>
      <c r="N24" s="13"/>
      <c r="O24" s="48"/>
    </row>
    <row r="25" spans="1:130" x14ac:dyDescent="0.25">
      <c r="A25" s="15"/>
      <c r="B25" s="15"/>
      <c r="C25" s="13"/>
      <c r="D25" s="26"/>
      <c r="E25" s="13"/>
      <c r="F25" s="14"/>
      <c r="G25" s="17"/>
      <c r="H25" s="16"/>
      <c r="I25" s="13"/>
      <c r="J25" s="15"/>
      <c r="K25" s="35"/>
      <c r="L25" s="13"/>
      <c r="M25" s="15"/>
      <c r="N25" s="13"/>
      <c r="O25" s="48"/>
    </row>
    <row r="26" spans="1:130" x14ac:dyDescent="0.25">
      <c r="A26" s="15"/>
      <c r="B26" s="15"/>
      <c r="C26" s="13"/>
      <c r="D26" s="26"/>
      <c r="E26" s="13"/>
      <c r="F26" s="14"/>
      <c r="G26" s="14"/>
      <c r="H26" s="16"/>
      <c r="I26" s="13"/>
      <c r="J26" s="15"/>
      <c r="K26" s="35"/>
      <c r="L26" s="13"/>
      <c r="M26" s="15"/>
      <c r="N26" s="13"/>
      <c r="O26" s="48"/>
    </row>
    <row r="27" spans="1:130" ht="14.5" x14ac:dyDescent="0.25">
      <c r="A27" s="15"/>
      <c r="B27" s="15"/>
      <c r="C27" s="52"/>
      <c r="D27" s="26"/>
      <c r="E27" s="13"/>
      <c r="F27" s="14"/>
      <c r="G27" s="14"/>
      <c r="H27" s="14"/>
      <c r="I27" s="16"/>
      <c r="J27" s="15"/>
      <c r="K27" s="35"/>
      <c r="L27" s="23"/>
      <c r="M27" s="23"/>
      <c r="N27" s="23"/>
      <c r="O27" s="36"/>
    </row>
    <row r="28" spans="1:130" ht="14.5" x14ac:dyDescent="0.25">
      <c r="A28" s="15"/>
      <c r="B28" s="15"/>
      <c r="C28" s="52"/>
      <c r="D28" s="26"/>
      <c r="E28" s="13"/>
      <c r="F28" s="18"/>
      <c r="G28" s="19"/>
      <c r="H28" s="13"/>
      <c r="I28" s="13"/>
      <c r="J28" s="23" t="s">
        <v>25</v>
      </c>
      <c r="K28" s="36"/>
      <c r="L28" s="22"/>
      <c r="M28" s="22"/>
      <c r="N28" s="22"/>
      <c r="O28" s="37"/>
    </row>
    <row r="29" spans="1:130" x14ac:dyDescent="0.25">
      <c r="A29" s="15"/>
      <c r="B29" s="15"/>
      <c r="C29" s="52"/>
      <c r="D29" s="26"/>
      <c r="E29" s="13"/>
      <c r="F29" s="13"/>
      <c r="G29" s="13"/>
      <c r="H29" s="13"/>
      <c r="I29" s="13"/>
      <c r="J29" s="22" t="s">
        <v>26</v>
      </c>
      <c r="K29" s="37"/>
      <c r="L29" s="22"/>
      <c r="M29" s="22"/>
      <c r="N29" s="22"/>
      <c r="O29" s="37"/>
    </row>
    <row r="30" spans="1:130" x14ac:dyDescent="0.25">
      <c r="A30" s="15"/>
      <c r="B30" s="15"/>
      <c r="C30" s="52"/>
      <c r="D30" s="26"/>
      <c r="E30" s="13"/>
      <c r="F30" s="13"/>
      <c r="G30" s="13"/>
      <c r="H30" s="13"/>
      <c r="I30" s="13"/>
      <c r="J30" s="22" t="s">
        <v>27</v>
      </c>
      <c r="K30" s="37"/>
    </row>
    <row r="31" spans="1:130" x14ac:dyDescent="0.25">
      <c r="C31" s="53"/>
      <c r="D31" s="27"/>
    </row>
    <row r="32" spans="1:130" x14ac:dyDescent="0.25">
      <c r="C32" s="53"/>
      <c r="D32" s="27"/>
    </row>
    <row r="33" spans="3:6" x14ac:dyDescent="0.25">
      <c r="C33" s="53"/>
      <c r="D33" s="27"/>
      <c r="E33" s="27"/>
    </row>
    <row r="34" spans="3:6" x14ac:dyDescent="0.25">
      <c r="D34" s="27"/>
    </row>
    <row r="35" spans="3:6" x14ac:dyDescent="0.25">
      <c r="D35" s="27"/>
    </row>
    <row r="36" spans="3:6" x14ac:dyDescent="0.25">
      <c r="D36" s="27"/>
    </row>
    <row r="37" spans="3:6" x14ac:dyDescent="0.25">
      <c r="D37" s="27"/>
      <c r="F37" s="49"/>
    </row>
    <row r="38" spans="3:6" x14ac:dyDescent="0.25">
      <c r="D38" s="27"/>
    </row>
  </sheetData>
  <mergeCells count="37">
    <mergeCell ref="L10:L11"/>
    <mergeCell ref="M10:M11"/>
    <mergeCell ref="N10:N11"/>
    <mergeCell ref="O10:O11"/>
    <mergeCell ref="L17:L18"/>
    <mergeCell ref="M17:M18"/>
    <mergeCell ref="N17:N18"/>
    <mergeCell ref="O17:O18"/>
    <mergeCell ref="N14:N15"/>
    <mergeCell ref="O14:O15"/>
    <mergeCell ref="A14:A15"/>
    <mergeCell ref="J14:J15"/>
    <mergeCell ref="K14:K15"/>
    <mergeCell ref="L14:L15"/>
    <mergeCell ref="M14:M15"/>
    <mergeCell ref="J17:J18"/>
    <mergeCell ref="K17:K18"/>
    <mergeCell ref="F5:G5"/>
    <mergeCell ref="H5:I5"/>
    <mergeCell ref="J10:J11"/>
    <mergeCell ref="K10:K11"/>
    <mergeCell ref="A10:A11"/>
    <mergeCell ref="B22:E22"/>
    <mergeCell ref="A20:H20"/>
    <mergeCell ref="A19:F1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2022-10-12T11:54:11Z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