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/>
  <calcPr calcId="162913"/>
</workbook>
</file>

<file path=xl/sharedStrings.xml><?xml version="1.0" encoding="utf-8"?>
<sst xmlns="http://schemas.openxmlformats.org/spreadsheetml/2006/main" count="117" uniqueCount="61">
  <si>
    <t>Poř. čís.</t>
  </si>
  <si>
    <t>Množství</t>
  </si>
  <si>
    <t>1.</t>
  </si>
  <si>
    <t>2.</t>
  </si>
  <si>
    <t>3.</t>
  </si>
  <si>
    <t>4.</t>
  </si>
  <si>
    <t>5.</t>
  </si>
  <si>
    <t>6.</t>
  </si>
  <si>
    <t>V</t>
  </si>
  <si>
    <t>Měrná jednotka</t>
  </si>
  <si>
    <t>Cena za jednotku bez DPH</t>
  </si>
  <si>
    <t>Celkem bez DPH</t>
  </si>
  <si>
    <t>7.</t>
  </si>
  <si>
    <t>8.</t>
  </si>
  <si>
    <t>9.</t>
  </si>
  <si>
    <t>10.</t>
  </si>
  <si>
    <t>Příloha č. 1 - Specifikace předmětu koupě / veřejné zakázky malého rozsahu</t>
  </si>
  <si>
    <t>Předpoklad za jednotku bez DPH</t>
  </si>
  <si>
    <t>Předpoklad celkem bez DPH</t>
  </si>
  <si>
    <t>Mezisoučet za sklad Údržby:</t>
  </si>
  <si>
    <t>Celková nabídková/kupní cena bez DPH:</t>
  </si>
  <si>
    <t>dle této specifikace.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</si>
  <si>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</si>
  <si>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</si>
  <si>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</si>
  <si>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</si>
  <si>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</si>
  <si>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</si>
  <si>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 xml:space="preserve">Dodavatel/prodávající prohlašuje, že všechna nabízená položky splňují všechny výše uvedené parametry </t>
  </si>
  <si>
    <t>Poř čís</t>
  </si>
  <si>
    <t>Mn</t>
  </si>
  <si>
    <t>MJ</t>
  </si>
  <si>
    <t>Mezisoučet za Energetiku:</t>
  </si>
  <si>
    <t>12.</t>
  </si>
  <si>
    <t>11.</t>
  </si>
  <si>
    <t>ks</t>
  </si>
  <si>
    <r>
      <rPr>
        <b/>
        <u val="single"/>
        <sz val="11"/>
        <color indexed="8"/>
        <rFont val="Calibri"/>
        <family val="2"/>
      </rPr>
      <t>Předmět dodávky do skladu Údržby 976</t>
    </r>
    <r>
      <rPr>
        <b/>
        <sz val="11"/>
        <color indexed="8"/>
        <rFont val="Calibri"/>
        <family val="2"/>
      </rPr>
      <t>, místnost D 009, na ulici 17. listopadu 2172/15, 708 33 Ostrava-Poruba, převezme Renáta Polanská, telefon  597 323 344</t>
    </r>
  </si>
  <si>
    <r>
      <rPr>
        <b/>
        <u val="single"/>
        <sz val="11"/>
        <color indexed="8"/>
        <rFont val="Calibri"/>
        <family val="2"/>
        <scheme val="minor"/>
      </rPr>
      <t>Předmět dodávky pro Ubytovací a stravovací služby</t>
    </r>
    <r>
      <rPr>
        <b/>
        <sz val="11"/>
        <color indexed="8"/>
        <rFont val="Calibri"/>
        <family val="2"/>
        <scheme val="minor"/>
      </rPr>
      <t>, sklad údržby - místnost č. A1/16, Studentská 1770/1, 708 32 Ostrava-Poruba, převezme paní Stupková tel. 596 996 441 nebo pan Žlab  733 627 867</t>
    </r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</si>
  <si>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3/2019</t>
    </r>
  </si>
  <si>
    <t>Trubka HT40/1000mm</t>
  </si>
  <si>
    <t>Koleno HT 40/87</t>
  </si>
  <si>
    <t>Příchytka PPR 50</t>
  </si>
  <si>
    <t>Příchytka PPR 40</t>
  </si>
  <si>
    <t>Napouštěcí ventil boční CH11 3/8"chrom</t>
  </si>
  <si>
    <t>ND Hanza pouzdro pro rukojeť</t>
  </si>
  <si>
    <t>HT trubka 40/500mm</t>
  </si>
  <si>
    <t>HT trubka 40/250mm</t>
  </si>
  <si>
    <t>Držák sprchy kloub kov.</t>
  </si>
  <si>
    <t>Sedátko WC T3550 Helena</t>
  </si>
  <si>
    <t>Splachovací nádrž T2454  (na provázek)</t>
  </si>
  <si>
    <t>Prodloužená připojovací souprava DN 90/110 pro závěsné wc - délka 300 mm</t>
  </si>
  <si>
    <t>Ventil DN 15 kulový 1/2" vnitřní/venkovní závit</t>
  </si>
  <si>
    <t>T - kus pozink 1/2"</t>
  </si>
  <si>
    <t>Pračkový ventil kulový 1/2" x 3/4"</t>
  </si>
  <si>
    <t>Kryt vršku čtyřhran barva černá 3/8" T-5</t>
  </si>
  <si>
    <t>Perlátor 24 x 1 vnitřní závit</t>
  </si>
  <si>
    <t>Perlátor 24 x 1 vnější závit</t>
  </si>
  <si>
    <t>Těsnění sifonové KONUS 39x44x5 pryž Ø 40</t>
  </si>
  <si>
    <t>sada těsnění typ STI 55091-96 pro stojánkové baterie</t>
  </si>
  <si>
    <t>Balení vruty 6 x 80 + hmoždinky pro upevnění  WC</t>
  </si>
  <si>
    <t>Kryt splachovače ALCA PLAST M70 bílá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</si>
</sst>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164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6" fillId="4" borderId="11" xfId="0" applyFont="1" applyFill="1" applyBorder="1" applyAlignment="1">
      <alignment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Fill="1" applyBorder="1" applyAlignment="1" applyProtection="1">
      <alignment horizontal="right" vertical="center"/>
      <protection/>
    </xf>
    <xf numFmtId="164" fontId="15" fillId="0" borderId="15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389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57421875" style="10" customWidth="1"/>
    <col min="2" max="2" width="4.00390625" style="10" customWidth="1"/>
    <col min="3" max="3" width="4.140625" style="11" customWidth="1"/>
    <col min="4" max="4" width="55.28125" style="2" customWidth="1"/>
    <col min="5" max="6" width="12.28125" style="12" hidden="1" customWidth="1"/>
    <col min="7" max="7" width="13.421875" style="12" customWidth="1"/>
    <col min="8" max="8" width="12.7109375" style="12" customWidth="1"/>
    <col min="9" max="16384" width="9.140625" style="2" customWidth="1"/>
  </cols>
  <sheetData>
    <row r="1" spans="1:8" s="8" customFormat="1" ht="18.75">
      <c r="A1" s="49" t="s">
        <v>16</v>
      </c>
      <c r="B1" s="49"/>
      <c r="C1" s="49"/>
      <c r="D1" s="49"/>
      <c r="E1" s="49"/>
      <c r="F1" s="49"/>
      <c r="G1" s="49"/>
      <c r="H1" s="49"/>
    </row>
    <row r="2" spans="1:8" s="8" customFormat="1" ht="19.5" thickBot="1">
      <c r="A2" s="50" t="s">
        <v>38</v>
      </c>
      <c r="B2" s="50"/>
      <c r="C2" s="50"/>
      <c r="D2" s="50"/>
      <c r="E2" s="50"/>
      <c r="F2" s="50"/>
      <c r="G2" s="50"/>
      <c r="H2" s="50"/>
    </row>
    <row r="3" spans="1:8" ht="45" customHeight="1">
      <c r="A3" s="13" t="s">
        <v>0</v>
      </c>
      <c r="B3" s="14" t="s">
        <v>1</v>
      </c>
      <c r="C3" s="14" t="s">
        <v>9</v>
      </c>
      <c r="D3" s="15" t="s">
        <v>36</v>
      </c>
      <c r="E3" s="16" t="s">
        <v>17</v>
      </c>
      <c r="F3" s="17" t="s">
        <v>18</v>
      </c>
      <c r="G3" s="18" t="s">
        <v>10</v>
      </c>
      <c r="H3" s="19" t="s">
        <v>11</v>
      </c>
    </row>
    <row r="4" spans="1:8" ht="15" customHeight="1">
      <c r="A4" s="20" t="s">
        <v>2</v>
      </c>
      <c r="B4" s="3">
        <v>10</v>
      </c>
      <c r="C4" s="4" t="s">
        <v>35</v>
      </c>
      <c r="D4" s="38" t="s">
        <v>39</v>
      </c>
      <c r="E4" s="43">
        <v>17.33</v>
      </c>
      <c r="F4" s="5">
        <f>B4*E4</f>
        <v>173.29999999999998</v>
      </c>
      <c r="G4" s="6" t="s">
        <v>27</v>
      </c>
      <c r="H4" s="7" t="e">
        <f>B4*G4</f>
        <v>#VALUE!</v>
      </c>
    </row>
    <row r="5" spans="1:8" ht="15" customHeight="1">
      <c r="A5" s="20" t="s">
        <v>3</v>
      </c>
      <c r="B5" s="3">
        <v>20</v>
      </c>
      <c r="C5" s="4" t="s">
        <v>35</v>
      </c>
      <c r="D5" s="38" t="s">
        <v>40</v>
      </c>
      <c r="E5" s="43">
        <v>6.15</v>
      </c>
      <c r="F5" s="5">
        <f aca="true" t="shared" si="0" ref="F5:F15">B5*E5</f>
        <v>123</v>
      </c>
      <c r="G5" s="6" t="s">
        <v>27</v>
      </c>
      <c r="H5" s="7" t="e">
        <f aca="true" t="shared" si="1" ref="H5:H15">B5*G5</f>
        <v>#VALUE!</v>
      </c>
    </row>
    <row r="6" spans="1:8" ht="15" customHeight="1">
      <c r="A6" s="20" t="s">
        <v>4</v>
      </c>
      <c r="B6" s="3">
        <v>50</v>
      </c>
      <c r="C6" s="4" t="s">
        <v>35</v>
      </c>
      <c r="D6" s="38" t="s">
        <v>41</v>
      </c>
      <c r="E6" s="43">
        <v>7.5</v>
      </c>
      <c r="F6" s="5">
        <f t="shared" si="0"/>
        <v>375</v>
      </c>
      <c r="G6" s="6" t="s">
        <v>27</v>
      </c>
      <c r="H6" s="7" t="e">
        <f t="shared" si="1"/>
        <v>#VALUE!</v>
      </c>
    </row>
    <row r="7" spans="1:8" ht="15" customHeight="1">
      <c r="A7" s="20" t="s">
        <v>5</v>
      </c>
      <c r="B7" s="3">
        <v>50</v>
      </c>
      <c r="C7" s="4" t="s">
        <v>35</v>
      </c>
      <c r="D7" s="38" t="s">
        <v>42</v>
      </c>
      <c r="E7" s="43">
        <v>5.5</v>
      </c>
      <c r="F7" s="5">
        <f t="shared" si="0"/>
        <v>275</v>
      </c>
      <c r="G7" s="6" t="s">
        <v>27</v>
      </c>
      <c r="H7" s="7" t="e">
        <f t="shared" si="1"/>
        <v>#VALUE!</v>
      </c>
    </row>
    <row r="8" spans="1:8" ht="15" customHeight="1">
      <c r="A8" s="20" t="s">
        <v>6</v>
      </c>
      <c r="B8" s="3">
        <v>4</v>
      </c>
      <c r="C8" s="4" t="s">
        <v>35</v>
      </c>
      <c r="D8" s="38" t="s">
        <v>43</v>
      </c>
      <c r="E8" s="43">
        <v>115</v>
      </c>
      <c r="F8" s="5">
        <f t="shared" si="0"/>
        <v>460</v>
      </c>
      <c r="G8" s="6" t="s">
        <v>27</v>
      </c>
      <c r="H8" s="7" t="e">
        <f t="shared" si="1"/>
        <v>#VALUE!</v>
      </c>
    </row>
    <row r="9" spans="1:8" ht="15" customHeight="1">
      <c r="A9" s="20" t="s">
        <v>7</v>
      </c>
      <c r="B9" s="3">
        <v>10</v>
      </c>
      <c r="C9" s="4" t="s">
        <v>35</v>
      </c>
      <c r="D9" s="38" t="s">
        <v>44</v>
      </c>
      <c r="E9" s="43">
        <v>33.8</v>
      </c>
      <c r="F9" s="5">
        <f t="shared" si="0"/>
        <v>338</v>
      </c>
      <c r="G9" s="6" t="s">
        <v>27</v>
      </c>
      <c r="H9" s="7" t="e">
        <f t="shared" si="1"/>
        <v>#VALUE!</v>
      </c>
    </row>
    <row r="10" spans="1:8" ht="15" customHeight="1">
      <c r="A10" s="20" t="s">
        <v>12</v>
      </c>
      <c r="B10" s="3">
        <v>10</v>
      </c>
      <c r="C10" s="4" t="s">
        <v>35</v>
      </c>
      <c r="D10" s="38" t="s">
        <v>45</v>
      </c>
      <c r="E10" s="43">
        <v>10.29</v>
      </c>
      <c r="F10" s="5">
        <f t="shared" si="0"/>
        <v>102.89999999999999</v>
      </c>
      <c r="G10" s="6" t="s">
        <v>27</v>
      </c>
      <c r="H10" s="7" t="e">
        <f t="shared" si="1"/>
        <v>#VALUE!</v>
      </c>
    </row>
    <row r="11" spans="1:8" ht="15" customHeight="1">
      <c r="A11" s="20" t="s">
        <v>13</v>
      </c>
      <c r="B11" s="3">
        <v>10</v>
      </c>
      <c r="C11" s="4" t="s">
        <v>35</v>
      </c>
      <c r="D11" s="38" t="s">
        <v>46</v>
      </c>
      <c r="E11" s="43">
        <v>8.43</v>
      </c>
      <c r="F11" s="5">
        <f t="shared" si="0"/>
        <v>84.3</v>
      </c>
      <c r="G11" s="6" t="s">
        <v>27</v>
      </c>
      <c r="H11" s="7" t="e">
        <f t="shared" si="1"/>
        <v>#VALUE!</v>
      </c>
    </row>
    <row r="12" spans="1:8" ht="15" customHeight="1">
      <c r="A12" s="20" t="s">
        <v>14</v>
      </c>
      <c r="B12" s="3">
        <v>5</v>
      </c>
      <c r="C12" s="4" t="s">
        <v>35</v>
      </c>
      <c r="D12" s="38" t="s">
        <v>47</v>
      </c>
      <c r="E12" s="43">
        <v>200</v>
      </c>
      <c r="F12" s="5">
        <f t="shared" si="0"/>
        <v>1000</v>
      </c>
      <c r="G12" s="6" t="s">
        <v>27</v>
      </c>
      <c r="H12" s="7" t="e">
        <f t="shared" si="1"/>
        <v>#VALUE!</v>
      </c>
    </row>
    <row r="13" spans="1:8" ht="15" customHeight="1">
      <c r="A13" s="20" t="s">
        <v>15</v>
      </c>
      <c r="B13" s="3">
        <v>15</v>
      </c>
      <c r="C13" s="4" t="s">
        <v>35</v>
      </c>
      <c r="D13" s="38" t="s">
        <v>48</v>
      </c>
      <c r="E13" s="43">
        <v>66</v>
      </c>
      <c r="F13" s="5">
        <f t="shared" si="0"/>
        <v>990</v>
      </c>
      <c r="G13" s="6" t="s">
        <v>27</v>
      </c>
      <c r="H13" s="7" t="e">
        <f t="shared" si="1"/>
        <v>#VALUE!</v>
      </c>
    </row>
    <row r="14" spans="1:8" ht="15" customHeight="1">
      <c r="A14" s="20" t="s">
        <v>34</v>
      </c>
      <c r="B14" s="3">
        <v>4</v>
      </c>
      <c r="C14" s="4" t="s">
        <v>35</v>
      </c>
      <c r="D14" s="38" t="s">
        <v>49</v>
      </c>
      <c r="E14" s="43">
        <v>583</v>
      </c>
      <c r="F14" s="5">
        <f t="shared" si="0"/>
        <v>2332</v>
      </c>
      <c r="G14" s="6" t="s">
        <v>27</v>
      </c>
      <c r="H14" s="7" t="e">
        <f t="shared" si="1"/>
        <v>#VALUE!</v>
      </c>
    </row>
    <row r="15" spans="1:8" ht="30" customHeight="1">
      <c r="A15" s="20" t="s">
        <v>33</v>
      </c>
      <c r="B15" s="3">
        <v>4</v>
      </c>
      <c r="C15" s="4" t="s">
        <v>35</v>
      </c>
      <c r="D15" s="38" t="s">
        <v>50</v>
      </c>
      <c r="E15" s="43">
        <v>367.77</v>
      </c>
      <c r="F15" s="5">
        <f t="shared" si="0"/>
        <v>1471.08</v>
      </c>
      <c r="G15" s="6" t="s">
        <v>27</v>
      </c>
      <c r="H15" s="7" t="e">
        <f t="shared" si="1"/>
        <v>#VALUE!</v>
      </c>
    </row>
    <row r="16" spans="1:8" s="9" customFormat="1" ht="16.5" customHeight="1" thickBot="1">
      <c r="A16" s="54" t="s">
        <v>19</v>
      </c>
      <c r="B16" s="55"/>
      <c r="C16" s="55"/>
      <c r="D16" s="55"/>
      <c r="E16" s="52">
        <f>SUM(F4:F15)</f>
        <v>7724.58</v>
      </c>
      <c r="F16" s="56"/>
      <c r="G16" s="52" t="e">
        <f>SUM(H4:H15)</f>
        <v>#VALUE!</v>
      </c>
      <c r="H16" s="53"/>
    </row>
    <row r="17" spans="1:8" s="32" customFormat="1" ht="60" customHeight="1">
      <c r="A17" s="29" t="s">
        <v>29</v>
      </c>
      <c r="B17" s="30" t="s">
        <v>30</v>
      </c>
      <c r="C17" s="30" t="s">
        <v>31</v>
      </c>
      <c r="D17" s="44" t="s">
        <v>37</v>
      </c>
      <c r="E17" s="16" t="s">
        <v>17</v>
      </c>
      <c r="F17" s="17" t="s">
        <v>18</v>
      </c>
      <c r="G17" s="18" t="s">
        <v>10</v>
      </c>
      <c r="H17" s="31" t="s">
        <v>11</v>
      </c>
    </row>
    <row r="18" spans="1:8" s="32" customFormat="1" ht="15" customHeight="1">
      <c r="A18" s="27" t="s">
        <v>2</v>
      </c>
      <c r="B18" s="39">
        <v>5</v>
      </c>
      <c r="C18" s="39" t="s">
        <v>35</v>
      </c>
      <c r="D18" s="40" t="s">
        <v>51</v>
      </c>
      <c r="E18" s="41"/>
      <c r="F18" s="33">
        <f aca="true" t="shared" si="2" ref="F18:F26">B18*E18</f>
        <v>0</v>
      </c>
      <c r="G18" s="6" t="s">
        <v>27</v>
      </c>
      <c r="H18" s="34" t="e">
        <f aca="true" t="shared" si="3" ref="H18:H26">B18*G18</f>
        <v>#VALUE!</v>
      </c>
    </row>
    <row r="19" spans="1:8" s="32" customFormat="1" ht="15" customHeight="1">
      <c r="A19" s="28" t="s">
        <v>3</v>
      </c>
      <c r="B19" s="39">
        <v>2</v>
      </c>
      <c r="C19" s="39" t="s">
        <v>35</v>
      </c>
      <c r="D19" s="40" t="s">
        <v>52</v>
      </c>
      <c r="E19" s="41"/>
      <c r="F19" s="33">
        <f aca="true" t="shared" si="4" ref="F19:F25">B19*E19</f>
        <v>0</v>
      </c>
      <c r="G19" s="6" t="s">
        <v>27</v>
      </c>
      <c r="H19" s="34" t="e">
        <f aca="true" t="shared" si="5" ref="H19:H25">B19*G19</f>
        <v>#VALUE!</v>
      </c>
    </row>
    <row r="20" spans="1:8" s="32" customFormat="1" ht="15" customHeight="1">
      <c r="A20" s="28" t="s">
        <v>4</v>
      </c>
      <c r="B20" s="39">
        <v>4</v>
      </c>
      <c r="C20" s="39" t="s">
        <v>35</v>
      </c>
      <c r="D20" s="40" t="s">
        <v>53</v>
      </c>
      <c r="E20" s="41"/>
      <c r="F20" s="33">
        <f t="shared" si="4"/>
        <v>0</v>
      </c>
      <c r="G20" s="6" t="s">
        <v>27</v>
      </c>
      <c r="H20" s="34" t="e">
        <f t="shared" si="5"/>
        <v>#VALUE!</v>
      </c>
    </row>
    <row r="21" spans="1:8" s="32" customFormat="1" ht="15" customHeight="1">
      <c r="A21" s="27" t="s">
        <v>5</v>
      </c>
      <c r="B21" s="39">
        <v>100</v>
      </c>
      <c r="C21" s="39" t="s">
        <v>35</v>
      </c>
      <c r="D21" s="40" t="s">
        <v>54</v>
      </c>
      <c r="E21" s="41"/>
      <c r="F21" s="33">
        <f t="shared" si="4"/>
        <v>0</v>
      </c>
      <c r="G21" s="6" t="s">
        <v>27</v>
      </c>
      <c r="H21" s="34" t="e">
        <f t="shared" si="5"/>
        <v>#VALUE!</v>
      </c>
    </row>
    <row r="22" spans="1:8" s="32" customFormat="1" ht="15" customHeight="1">
      <c r="A22" s="27" t="s">
        <v>6</v>
      </c>
      <c r="B22" s="39">
        <v>10</v>
      </c>
      <c r="C22" s="39" t="s">
        <v>35</v>
      </c>
      <c r="D22" s="40" t="s">
        <v>55</v>
      </c>
      <c r="E22" s="41">
        <v>8.8</v>
      </c>
      <c r="F22" s="33">
        <f aca="true" t="shared" si="6" ref="F22:F23">B22*E22</f>
        <v>88</v>
      </c>
      <c r="G22" s="6" t="s">
        <v>27</v>
      </c>
      <c r="H22" s="34" t="e">
        <f aca="true" t="shared" si="7" ref="H22:H23">B22*G22</f>
        <v>#VALUE!</v>
      </c>
    </row>
    <row r="23" spans="1:8" s="32" customFormat="1" ht="15" customHeight="1">
      <c r="A23" s="28" t="s">
        <v>7</v>
      </c>
      <c r="B23" s="39">
        <v>10</v>
      </c>
      <c r="C23" s="39" t="s">
        <v>35</v>
      </c>
      <c r="D23" s="40" t="s">
        <v>56</v>
      </c>
      <c r="E23" s="41">
        <v>6.6</v>
      </c>
      <c r="F23" s="33">
        <f t="shared" si="6"/>
        <v>66</v>
      </c>
      <c r="G23" s="6" t="s">
        <v>27</v>
      </c>
      <c r="H23" s="34" t="e">
        <f t="shared" si="7"/>
        <v>#VALUE!</v>
      </c>
    </row>
    <row r="24" spans="1:8" s="32" customFormat="1" ht="15" customHeight="1">
      <c r="A24" s="28" t="s">
        <v>12</v>
      </c>
      <c r="B24" s="39">
        <v>40</v>
      </c>
      <c r="C24" s="39" t="s">
        <v>35</v>
      </c>
      <c r="D24" s="40" t="s">
        <v>57</v>
      </c>
      <c r="E24" s="41">
        <v>2.77</v>
      </c>
      <c r="F24" s="33">
        <f t="shared" si="4"/>
        <v>110.8</v>
      </c>
      <c r="G24" s="6" t="s">
        <v>27</v>
      </c>
      <c r="H24" s="34" t="e">
        <f t="shared" si="5"/>
        <v>#VALUE!</v>
      </c>
    </row>
    <row r="25" spans="1:8" s="32" customFormat="1" ht="15" customHeight="1">
      <c r="A25" s="27" t="s">
        <v>13</v>
      </c>
      <c r="B25" s="39">
        <v>5</v>
      </c>
      <c r="C25" s="39" t="s">
        <v>35</v>
      </c>
      <c r="D25" s="40" t="s">
        <v>58</v>
      </c>
      <c r="E25" s="41">
        <v>79.22</v>
      </c>
      <c r="F25" s="33">
        <f t="shared" si="4"/>
        <v>396.1</v>
      </c>
      <c r="G25" s="6" t="s">
        <v>27</v>
      </c>
      <c r="H25" s="34" t="e">
        <f t="shared" si="5"/>
        <v>#VALUE!</v>
      </c>
    </row>
    <row r="26" spans="1:8" s="32" customFormat="1" ht="15" customHeight="1">
      <c r="A26" s="27" t="s">
        <v>14</v>
      </c>
      <c r="B26" s="39">
        <v>10</v>
      </c>
      <c r="C26" s="39" t="s">
        <v>35</v>
      </c>
      <c r="D26" s="40" t="s">
        <v>59</v>
      </c>
      <c r="E26" s="41">
        <v>12.98</v>
      </c>
      <c r="F26" s="33">
        <f t="shared" si="2"/>
        <v>129.8</v>
      </c>
      <c r="G26" s="6" t="s">
        <v>27</v>
      </c>
      <c r="H26" s="34" t="e">
        <f t="shared" si="3"/>
        <v>#VALUE!</v>
      </c>
    </row>
    <row r="27" spans="1:8" s="32" customFormat="1" ht="15" customHeight="1">
      <c r="A27" s="28" t="s">
        <v>15</v>
      </c>
      <c r="B27" s="39">
        <v>10</v>
      </c>
      <c r="C27" s="39" t="s">
        <v>35</v>
      </c>
      <c r="D27" s="40" t="s">
        <v>60</v>
      </c>
      <c r="E27" s="41">
        <v>464</v>
      </c>
      <c r="F27" s="33">
        <f aca="true" t="shared" si="8" ref="F27">B27*E27</f>
        <v>4640</v>
      </c>
      <c r="G27" s="6" t="s">
        <v>27</v>
      </c>
      <c r="H27" s="34" t="e">
        <f aca="true" t="shared" si="9" ref="H27">B27*G27</f>
        <v>#VALUE!</v>
      </c>
    </row>
    <row r="28" spans="1:8" s="32" customFormat="1" ht="15" customHeight="1" thickBot="1">
      <c r="A28" s="35"/>
      <c r="B28" s="36"/>
      <c r="C28" s="37"/>
      <c r="D28" s="42" t="s">
        <v>32</v>
      </c>
      <c r="E28" s="57"/>
      <c r="F28" s="58"/>
      <c r="G28" s="59" t="e">
        <f>SUM(H18:H27)</f>
        <v>#VALUE!</v>
      </c>
      <c r="H28" s="60" t="e">
        <f>SUM(#REF!)</f>
        <v>#REF!</v>
      </c>
    </row>
    <row r="29" spans="1:8" ht="19.5" thickBot="1">
      <c r="A29" s="21"/>
      <c r="B29" s="22"/>
      <c r="C29" s="23"/>
      <c r="D29" s="24" t="s">
        <v>20</v>
      </c>
      <c r="E29" s="47"/>
      <c r="F29" s="48"/>
      <c r="G29" s="47" t="e">
        <f>G16+G28</f>
        <v>#VALUE!</v>
      </c>
      <c r="H29" s="48"/>
    </row>
    <row r="30" ht="15">
      <c r="A30" s="1" t="s">
        <v>28</v>
      </c>
    </row>
    <row r="31" ht="15">
      <c r="A31" s="11" t="s">
        <v>21</v>
      </c>
    </row>
    <row r="32" spans="1:7" ht="15">
      <c r="A32" s="25" t="s">
        <v>8</v>
      </c>
      <c r="B32" s="51" t="s">
        <v>24</v>
      </c>
      <c r="C32" s="51"/>
      <c r="D32" s="51"/>
      <c r="G32" s="26" t="s">
        <v>23</v>
      </c>
    </row>
    <row r="36" ht="15" customHeight="1"/>
    <row r="39" spans="4:8" ht="15">
      <c r="D39" s="46" t="s">
        <v>22</v>
      </c>
      <c r="E39" s="46"/>
      <c r="F39" s="46"/>
      <c r="G39" s="46"/>
      <c r="H39" s="46"/>
    </row>
    <row r="40" spans="4:8" ht="15">
      <c r="D40" s="45" t="s">
        <v>25</v>
      </c>
      <c r="E40" s="45"/>
      <c r="F40" s="45"/>
      <c r="G40" s="45"/>
      <c r="H40" s="45"/>
    </row>
    <row r="41" spans="4:8" ht="15">
      <c r="D41" s="45" t="s">
        <v>26</v>
      </c>
      <c r="E41" s="45"/>
      <c r="F41" s="45"/>
      <c r="G41" s="45"/>
      <c r="H41" s="45"/>
    </row>
    <row r="1041389" spans="1:8" ht="15">
      <c r="A1041389" s="2"/>
      <c r="B1041389" s="2"/>
      <c r="C1041389" s="2"/>
      <c r="E1041389" s="2"/>
      <c r="F1041389" s="12">
        <f>SUM(F1:F1041388)</f>
        <v>13155.279999999999</v>
      </c>
      <c r="G1041389" s="2"/>
      <c r="H1041389" s="2"/>
    </row>
  </sheetData>
  <sheetProtection selectLockedCells="1"/>
  <mergeCells count="13">
    <mergeCell ref="D41:H41"/>
    <mergeCell ref="D39:H39"/>
    <mergeCell ref="E29:F29"/>
    <mergeCell ref="G29:H29"/>
    <mergeCell ref="A1:H1"/>
    <mergeCell ref="A2:H2"/>
    <mergeCell ref="B32:D32"/>
    <mergeCell ref="D40:H40"/>
    <mergeCell ref="G16:H16"/>
    <mergeCell ref="A16:D16"/>
    <mergeCell ref="E16:F16"/>
    <mergeCell ref="E28:F28"/>
    <mergeCell ref="G28:H28"/>
  </mergeCells>
  <printOptions horizontalCentered="1"/>
  <pageMargins left="0.2362204724409449" right="0.2362204724409449" top="0.4330708661417323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2019-04-24T11:06:22Z</dcterms:modified>
  <cp:category/>
  <cp:version/>
  <cp:contentType/>
  <cp:contentStatus/>
</cp:coreProperties>
</file>