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c0052\Documents\Nový DNS IT+AVT\21,2019\"/>
    </mc:Choice>
  </mc:AlternateContent>
  <bookViews>
    <workbookView xWindow="0" yWindow="0" windowWidth="13065" windowHeight="14565"/>
  </bookViews>
  <sheets>
    <sheet name="Příloha č. 1" sheetId="1" r:id="rId1"/>
  </sheets>
  <calcPr calcId="162913"/>
</workbook>
</file>

<file path=xl/calcChain.xml><?xml version="1.0" encoding="utf-8"?>
<calcChain xmlns="http://schemas.openxmlformats.org/spreadsheetml/2006/main">
  <c r="I7" i="1" l="1"/>
  <c r="G7" i="1"/>
  <c r="I19" i="1" l="1"/>
  <c r="G19" i="1"/>
  <c r="I18" i="1"/>
  <c r="G18" i="1"/>
  <c r="I17" i="1"/>
  <c r="G17" i="1"/>
  <c r="I15" i="1"/>
  <c r="G15" i="1"/>
  <c r="I14" i="1" l="1"/>
  <c r="G14" i="1"/>
  <c r="I13" i="1"/>
  <c r="G13" i="1"/>
  <c r="I12" i="1"/>
  <c r="G12" i="1"/>
  <c r="I21" i="1" l="1"/>
  <c r="G21" i="1"/>
  <c r="I16" i="1" l="1"/>
  <c r="G16" i="1"/>
  <c r="I26" i="1" l="1"/>
  <c r="G26" i="1"/>
  <c r="I25" i="1"/>
  <c r="G25" i="1"/>
  <c r="I24" i="1"/>
  <c r="G24" i="1"/>
  <c r="I23" i="1"/>
  <c r="G23" i="1"/>
  <c r="I22" i="1"/>
  <c r="G22" i="1"/>
  <c r="I20" i="1"/>
  <c r="G20" i="1"/>
  <c r="I11" i="1"/>
  <c r="G11" i="1"/>
  <c r="I10" i="1"/>
  <c r="G10" i="1"/>
  <c r="I9" i="1"/>
  <c r="G9" i="1"/>
  <c r="I8" i="1"/>
  <c r="G8" i="1"/>
  <c r="I6" i="1"/>
  <c r="H28" i="1" s="1"/>
  <c r="G6" i="1"/>
  <c r="G27" i="1" l="1"/>
</calcChain>
</file>

<file path=xl/sharedStrings.xml><?xml version="1.0" encoding="utf-8"?>
<sst xmlns="http://schemas.openxmlformats.org/spreadsheetml/2006/main" count="167" uniqueCount="82">
  <si>
    <t>POBJ</t>
  </si>
  <si>
    <t>Pol.</t>
  </si>
  <si>
    <t>MJ</t>
  </si>
  <si>
    <t>Ulice</t>
  </si>
  <si>
    <t>PSČ</t>
  </si>
  <si>
    <t>Místo</t>
  </si>
  <si>
    <t>Mn</t>
  </si>
  <si>
    <t xml:space="preserve">Cena/ks </t>
  </si>
  <si>
    <t>Max. cena včetně DPH</t>
  </si>
  <si>
    <t>Cena celkem</t>
  </si>
  <si>
    <t>Cena/ks</t>
  </si>
  <si>
    <t>Nabízená cena včetně DPH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</si>
  <si>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</si>
  <si>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</si>
  <si>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</si>
  <si>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</si>
  <si>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Pracoviště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</si>
  <si>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</si>
  <si>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</si>
  <si>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</si>
  <si>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</si>
  <si>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 xml:space="preserve">(doplní dodavatel) 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</si>
  <si>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</si>
  <si>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</si>
  <si>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</si>
  <si>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Pověřená osoba / kontakt</t>
  </si>
  <si>
    <t>Název položky</t>
  </si>
  <si>
    <t>ks</t>
  </si>
  <si>
    <t>Celková nabídková cena / kupní cena včetně DPH</t>
  </si>
  <si>
    <t>DNS_LCD24" Výškově stavitelný</t>
  </si>
  <si>
    <t>DNS_TISK multi barva</t>
  </si>
  <si>
    <t>Ekonomická fakulta</t>
  </si>
  <si>
    <t>702 00</t>
  </si>
  <si>
    <t>Ostrava</t>
  </si>
  <si>
    <t>Ostrava - Poruba</t>
  </si>
  <si>
    <t>Sokolská třída</t>
  </si>
  <si>
    <t>2416/33</t>
  </si>
  <si>
    <t>17.listopadu</t>
  </si>
  <si>
    <t>2172/15</t>
  </si>
  <si>
    <r>
      <rPr>
        <sz val="11"/>
        <rFont val="Calibri"/>
        <family val="2"/>
        <charset val="238"/>
      </rPr>
      <t xml:space="preserve">Ing. Havlenová 597322179 </t>
    </r>
    <r>
      <rPr>
        <u/>
        <sz val="11"/>
        <color indexed="12"/>
        <rFont val="Calibri"/>
        <family val="2"/>
        <charset val="238"/>
      </rPr>
      <t>hana.havlenova@vsb.cz</t>
    </r>
  </si>
  <si>
    <t>DNS_NB_ATYP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</si>
  <si>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  <charset val="238"/>
      </rPr>
      <t>Dodávky IT + AV techniky 2019 - 2022</t>
    </r>
    <r>
      <rPr>
        <i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a evidenčním číslem ve Věstníku veřejných zakázek Z2019-000416</t>
    </r>
  </si>
  <si>
    <t>708 00</t>
  </si>
  <si>
    <t>DNS_PC_ typ_B</t>
  </si>
  <si>
    <t>DNS_PC_ATYP</t>
  </si>
  <si>
    <t>DNS_TABLET_ATYP</t>
  </si>
  <si>
    <t>DNS_TISK_ATYP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</si>
  <si>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21/2019</t>
    </r>
  </si>
  <si>
    <t>DNS_TISK ČB</t>
  </si>
  <si>
    <t>DNS_LCD27" Výškově stavitelný</t>
  </si>
  <si>
    <t>DNS_Ultrabook13"_typ_B</t>
  </si>
  <si>
    <t>DNS_TISK ECO multi barva</t>
  </si>
  <si>
    <t>DNS_LCD_ATYP</t>
  </si>
  <si>
    <r>
      <rPr>
        <sz val="11"/>
        <rFont val="Calibri"/>
        <family val="2"/>
        <charset val="238"/>
        <scheme val="minor"/>
      </rPr>
      <t xml:space="preserve">Petr Manych 597321203 </t>
    </r>
    <r>
      <rPr>
        <u/>
        <sz val="11"/>
        <color theme="10"/>
        <rFont val="Calibri"/>
        <family val="2"/>
        <charset val="238"/>
        <scheme val="minor"/>
      </rPr>
      <t>petr.manych@vsb.cz</t>
    </r>
  </si>
  <si>
    <t>Studentská</t>
  </si>
  <si>
    <t>1770/1A</t>
  </si>
  <si>
    <t>Ostrava-Poruba</t>
  </si>
  <si>
    <r>
      <rPr>
        <sz val="11"/>
        <rFont val="Calibri"/>
        <family val="2"/>
        <charset val="238"/>
        <scheme val="minor"/>
      </rPr>
      <t xml:space="preserve">Věra Hromádková 597324550 </t>
    </r>
    <r>
      <rPr>
        <u/>
        <sz val="11"/>
        <color theme="10"/>
        <rFont val="Calibri"/>
        <family val="2"/>
        <charset val="238"/>
        <scheme val="minor"/>
      </rPr>
      <t>vera.hromadkova@vsb.cz</t>
    </r>
  </si>
  <si>
    <t>Katedra 330</t>
  </si>
  <si>
    <r>
      <rPr>
        <sz val="11"/>
        <rFont val="Calibri"/>
        <family val="2"/>
        <charset val="238"/>
        <scheme val="minor"/>
      </rPr>
      <t xml:space="preserve">Kateřina Daňková 597324598 </t>
    </r>
    <r>
      <rPr>
        <u/>
        <sz val="11"/>
        <color theme="10"/>
        <rFont val="Calibri"/>
        <family val="2"/>
        <charset val="238"/>
        <scheme val="minor"/>
      </rPr>
      <t>katerina.dankova@vsb.cz</t>
    </r>
  </si>
  <si>
    <t>Ústřední knihovna</t>
  </si>
  <si>
    <t>Katedra 548</t>
  </si>
  <si>
    <r>
      <rPr>
        <sz val="11"/>
        <rFont val="Calibri"/>
        <family val="2"/>
        <charset val="238"/>
        <scheme val="minor"/>
      </rPr>
      <t xml:space="preserve">Dagmar Adámková 597324443 </t>
    </r>
    <r>
      <rPr>
        <u/>
        <sz val="11"/>
        <color theme="10"/>
        <rFont val="Calibri"/>
        <family val="2"/>
        <charset val="238"/>
        <scheme val="minor"/>
      </rPr>
      <t>dagmar.adamkova@vsb.cz</t>
    </r>
  </si>
  <si>
    <t>Katedra 450</t>
  </si>
  <si>
    <r>
      <rPr>
        <sz val="11"/>
        <rFont val="Calibri"/>
        <family val="2"/>
        <charset val="238"/>
        <scheme val="minor"/>
      </rPr>
      <t xml:space="preserve">prof. Ing. Marek Penhaker, Ph.D. 597325853 </t>
    </r>
    <r>
      <rPr>
        <u/>
        <sz val="11"/>
        <color theme="10"/>
        <rFont val="Calibri"/>
        <family val="2"/>
        <charset val="238"/>
        <scheme val="minor"/>
      </rPr>
      <t>marek.penhaker@vsb.cz</t>
    </r>
  </si>
  <si>
    <t>Katedra 460</t>
  </si>
  <si>
    <r>
      <rPr>
        <sz val="11"/>
        <rFont val="Calibri"/>
        <family val="2"/>
        <charset val="238"/>
        <scheme val="minor"/>
      </rPr>
      <t xml:space="preserve">doc. RNDr. Petr Šaloun, Ph.D. 597325862 </t>
    </r>
    <r>
      <rPr>
        <u/>
        <sz val="11"/>
        <color theme="10"/>
        <rFont val="Calibri"/>
        <family val="2"/>
        <charset val="238"/>
        <scheme val="minor"/>
      </rPr>
      <t>petr.saloun@vsb.cz</t>
    </r>
  </si>
  <si>
    <r>
      <rPr>
        <sz val="11"/>
        <rFont val="Calibri"/>
        <family val="2"/>
        <charset val="238"/>
        <scheme val="minor"/>
      </rPr>
      <t xml:space="preserve">Ing. Hana Chudová 597323878 </t>
    </r>
    <r>
      <rPr>
        <u/>
        <sz val="11"/>
        <color theme="10"/>
        <rFont val="Calibri"/>
        <family val="2"/>
        <charset val="238"/>
        <scheme val="minor"/>
      </rPr>
      <t>hana.chudova@vsb.cz</t>
    </r>
  </si>
  <si>
    <t>Výzkumné energetické centrum</t>
  </si>
  <si>
    <r>
      <rPr>
        <sz val="11"/>
        <rFont val="Calibri"/>
        <family val="2"/>
        <charset val="238"/>
        <scheme val="minor"/>
      </rPr>
      <t xml:space="preserve">Simona Gavendová 597329313 </t>
    </r>
    <r>
      <rPr>
        <u/>
        <sz val="11"/>
        <color theme="10"/>
        <rFont val="Calibri"/>
        <family val="2"/>
        <charset val="238"/>
        <scheme val="minor"/>
      </rPr>
      <t>simona.gavendova@vsb.cz</t>
    </r>
  </si>
  <si>
    <t>Centrum pokročilých inovačních technologií</t>
  </si>
  <si>
    <r>
      <rPr>
        <sz val="11"/>
        <rFont val="Calibri"/>
        <family val="2"/>
        <charset val="238"/>
        <scheme val="minor"/>
      </rPr>
      <t xml:space="preserve">Ing. Cesnaková 597329449 </t>
    </r>
    <r>
      <rPr>
        <u/>
        <sz val="11"/>
        <color theme="10"/>
        <rFont val="Calibri"/>
        <family val="2"/>
        <charset val="238"/>
        <scheme val="minor"/>
      </rPr>
      <t>hana.cesnakova@vsb.cz</t>
    </r>
  </si>
  <si>
    <t>Centrum ENET</t>
  </si>
  <si>
    <r>
      <rPr>
        <sz val="11"/>
        <rFont val="Calibri"/>
        <family val="2"/>
        <charset val="238"/>
        <scheme val="minor"/>
      </rPr>
      <t>Kateřina Sciglová 597329602</t>
    </r>
    <r>
      <rPr>
        <u/>
        <sz val="11"/>
        <color theme="10"/>
        <rFont val="Calibri"/>
        <family val="2"/>
        <charset val="238"/>
        <scheme val="minor"/>
      </rPr>
      <t xml:space="preserve"> katerina.sciglova@vsb.cz</t>
    </r>
  </si>
  <si>
    <t xml:space="preserve">IT4Innovations </t>
  </si>
  <si>
    <t>6231/1B</t>
  </si>
  <si>
    <t>Koleje VŠB</t>
  </si>
  <si>
    <t>60003983</t>
  </si>
  <si>
    <t>10</t>
  </si>
  <si>
    <t>Katedra 616</t>
  </si>
  <si>
    <t>DNS_TISK multi_ATYP</t>
  </si>
  <si>
    <r>
      <rPr>
        <sz val="11"/>
        <rFont val="Calibri"/>
        <family val="2"/>
        <charset val="238"/>
        <scheme val="minor"/>
      </rPr>
      <t xml:space="preserve">Ing. Petra Šutarová 597325136 </t>
    </r>
    <r>
      <rPr>
        <u/>
        <sz val="11"/>
        <color theme="10"/>
        <rFont val="Calibri"/>
        <family val="2"/>
        <charset val="238"/>
        <scheme val="minor"/>
      </rPr>
      <t>petra.sutarova@vsb.cz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</si>
</sst>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u/>
      <sz val="11"/>
      <color indexed="12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2" applyNumberFormat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1" fillId="0" borderId="2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4" fillId="22" borderId="26" applyNumberFormat="0" applyFont="0" applyAlignment="0" applyProtection="0"/>
    <xf numFmtId="0" fontId="14" fillId="0" borderId="2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28" applyNumberFormat="0" applyAlignment="0" applyProtection="0"/>
    <xf numFmtId="0" fontId="18" fillId="25" borderId="28" applyNumberFormat="0" applyAlignment="0" applyProtection="0"/>
    <xf numFmtId="0" fontId="19" fillId="25" borderId="2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12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164" fontId="0" fillId="0" borderId="1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164" fontId="0" fillId="0" borderId="1" xfId="0" applyNumberFormat="1" applyBorder="1" applyAlignment="1" applyProtection="1">
      <alignment horizontal="right" vertical="center"/>
    </xf>
    <xf numFmtId="0" fontId="21" fillId="0" borderId="3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>
      <alignment vertical="center" wrapText="1"/>
    </xf>
    <xf numFmtId="164" fontId="6" fillId="0" borderId="4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164" fontId="0" fillId="0" borderId="10" xfId="0" applyNumberFormat="1" applyFont="1" applyBorder="1" applyAlignment="1" applyProtection="1">
      <alignment vertical="center"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top"/>
    </xf>
    <xf numFmtId="0" fontId="0" fillId="0" borderId="11" xfId="0" applyFont="1" applyBorder="1" applyAlignment="1" applyProtection="1">
      <alignment vertical="center"/>
    </xf>
    <xf numFmtId="164" fontId="21" fillId="0" borderId="10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 wrapText="1"/>
    </xf>
    <xf numFmtId="0" fontId="7" fillId="0" borderId="6" xfId="20" applyBorder="1" applyAlignment="1" applyProtection="1">
      <alignment horizontal="center" vertical="top" wrapText="1"/>
    </xf>
    <xf numFmtId="49" fontId="22" fillId="0" borderId="34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/>
    </xf>
    <xf numFmtId="0" fontId="0" fillId="0" borderId="8" xfId="0" applyFont="1" applyBorder="1" applyAlignment="1" applyProtection="1">
      <alignment vertical="center"/>
    </xf>
    <xf numFmtId="0" fontId="7" fillId="0" borderId="8" xfId="20" applyBorder="1" applyAlignment="1" applyProtection="1">
      <alignment horizontal="center" vertical="top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</xf>
    <xf numFmtId="164" fontId="22" fillId="0" borderId="5" xfId="0" applyNumberFormat="1" applyFont="1" applyBorder="1" applyAlignment="1" applyProtection="1">
      <alignment vertical="center"/>
    </xf>
    <xf numFmtId="165" fontId="22" fillId="32" borderId="5" xfId="0" applyNumberFormat="1" applyFont="1" applyFill="1" applyBorder="1" applyAlignment="1" applyProtection="1">
      <alignment horizontal="right" vertical="center"/>
      <protection locked="0"/>
    </xf>
    <xf numFmtId="165" fontId="22" fillId="0" borderId="5" xfId="0" applyNumberFormat="1" applyFont="1" applyBorder="1" applyAlignment="1" applyProtection="1">
      <alignment horizontal="right" vertical="center"/>
    </xf>
    <xf numFmtId="0" fontId="22" fillId="0" borderId="5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horizontal="center" vertical="center"/>
    </xf>
    <xf numFmtId="164" fontId="22" fillId="0" borderId="6" xfId="0" applyNumberFormat="1" applyFont="1" applyBorder="1" applyAlignment="1" applyProtection="1">
      <alignment vertical="center"/>
    </xf>
    <xf numFmtId="165" fontId="22" fillId="32" borderId="6" xfId="0" applyNumberFormat="1" applyFont="1" applyFill="1" applyBorder="1" applyAlignment="1" applyProtection="1">
      <alignment horizontal="right" vertical="center"/>
      <protection locked="0"/>
    </xf>
    <xf numFmtId="165" fontId="22" fillId="0" borderId="6" xfId="0" applyNumberFormat="1" applyFont="1" applyBorder="1" applyAlignment="1" applyProtection="1">
      <alignment horizontal="right" vertical="center"/>
    </xf>
    <xf numFmtId="49" fontId="22" fillId="0" borderId="7" xfId="0" applyNumberFormat="1" applyFont="1" applyFill="1" applyBorder="1" applyAlignment="1">
      <alignment vertical="center"/>
    </xf>
    <xf numFmtId="0" fontId="22" fillId="0" borderId="8" xfId="0" applyFont="1" applyBorder="1" applyAlignment="1" applyProtection="1">
      <alignment horizontal="center" vertical="center"/>
    </xf>
    <xf numFmtId="164" fontId="22" fillId="0" borderId="8" xfId="0" applyNumberFormat="1" applyFont="1" applyBorder="1" applyAlignment="1" applyProtection="1">
      <alignment vertical="center"/>
    </xf>
    <xf numFmtId="165" fontId="22" fillId="32" borderId="8" xfId="0" applyNumberFormat="1" applyFont="1" applyFill="1" applyBorder="1" applyAlignment="1" applyProtection="1">
      <alignment horizontal="right" vertical="center"/>
      <protection locked="0"/>
    </xf>
    <xf numFmtId="165" fontId="22" fillId="0" borderId="8" xfId="0" applyNumberFormat="1" applyFont="1" applyBorder="1" applyAlignment="1" applyProtection="1">
      <alignment horizontal="right" vertical="center"/>
    </xf>
    <xf numFmtId="0" fontId="22" fillId="0" borderId="8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vertical="center" wrapText="1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vertical="center"/>
    </xf>
    <xf numFmtId="49" fontId="22" fillId="0" borderId="31" xfId="0" applyNumberFormat="1" applyFont="1" applyFill="1" applyBorder="1" applyAlignment="1">
      <alignment vertical="center"/>
    </xf>
    <xf numFmtId="49" fontId="22" fillId="0" borderId="6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7" fillId="0" borderId="5" xfId="20" applyBorder="1" applyAlignment="1" applyProtection="1">
      <alignment horizontal="center" vertical="top" wrapText="1"/>
    </xf>
    <xf numFmtId="0" fontId="7" fillId="0" borderId="4" xfId="20" applyBorder="1" applyAlignment="1" applyProtection="1">
      <alignment horizontal="center" vertical="top" wrapText="1"/>
    </xf>
    <xf numFmtId="0" fontId="7" fillId="0" borderId="30" xfId="20" applyBorder="1" applyAlignment="1" applyProtection="1">
      <alignment horizontal="center" vertical="top" wrapText="1"/>
    </xf>
    <xf numFmtId="49" fontId="22" fillId="0" borderId="37" xfId="0" applyNumberFormat="1" applyFont="1" applyFill="1" applyBorder="1" applyAlignment="1">
      <alignment vertical="center"/>
    </xf>
    <xf numFmtId="49" fontId="22" fillId="0" borderId="30" xfId="0" applyNumberFormat="1" applyFont="1" applyFill="1" applyBorder="1" applyAlignment="1">
      <alignment horizontal="center" vertical="center"/>
    </xf>
    <xf numFmtId="0" fontId="22" fillId="0" borderId="30" xfId="0" applyFont="1" applyBorder="1" applyAlignment="1" applyProtection="1">
      <alignment vertical="center" wrapText="1"/>
    </xf>
    <xf numFmtId="0" fontId="22" fillId="0" borderId="30" xfId="0" applyFont="1" applyBorder="1" applyAlignment="1" applyProtection="1">
      <alignment horizontal="center" vertical="center"/>
    </xf>
    <xf numFmtId="164" fontId="22" fillId="0" borderId="30" xfId="0" applyNumberFormat="1" applyFont="1" applyBorder="1" applyAlignment="1" applyProtection="1">
      <alignment vertical="center"/>
    </xf>
    <xf numFmtId="0" fontId="0" fillId="0" borderId="30" xfId="0" applyFont="1" applyBorder="1" applyAlignment="1" applyProtection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/>
    </xf>
    <xf numFmtId="0" fontId="26" fillId="0" borderId="5" xfId="20" applyFont="1" applyBorder="1" applyAlignment="1" applyProtection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164" fontId="6" fillId="0" borderId="15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5" fontId="0" fillId="3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165" fontId="21" fillId="0" borderId="1" xfId="0" applyNumberFormat="1" applyFont="1" applyFill="1" applyBorder="1" applyAlignment="1" applyProtection="1">
      <alignment horizontal="right" vertical="center"/>
    </xf>
    <xf numFmtId="0" fontId="7" fillId="0" borderId="5" xfId="20" applyBorder="1" applyAlignment="1" applyProtection="1">
      <alignment horizontal="center" vertical="top" wrapText="1"/>
    </xf>
    <xf numFmtId="0" fontId="26" fillId="0" borderId="5" xfId="20" applyFont="1" applyBorder="1" applyAlignment="1" applyProtection="1">
      <alignment horizontal="center" vertical="top" wrapText="1"/>
    </xf>
    <xf numFmtId="0" fontId="7" fillId="0" borderId="4" xfId="20" applyBorder="1" applyAlignment="1" applyProtection="1">
      <alignment horizontal="center" vertical="top" wrapText="1"/>
    </xf>
    <xf numFmtId="0" fontId="7" fillId="0" borderId="30" xfId="20" applyBorder="1" applyAlignment="1" applyProtection="1">
      <alignment horizontal="center" vertical="top" wrapText="1"/>
    </xf>
    <xf numFmtId="49" fontId="22" fillId="0" borderId="4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20" builtinId="8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na.chudova@vsb.cz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hana.havlenova@vsb.cz" TargetMode="External"/><Relationship Id="rId7" Type="http://schemas.openxmlformats.org/officeDocument/2006/relationships/hyperlink" Target="mailto:petr.saloun@vsb.cz" TargetMode="External"/><Relationship Id="rId12" Type="http://schemas.openxmlformats.org/officeDocument/2006/relationships/hyperlink" Target="mailto:petra.sutarova@vsb.cz" TargetMode="External"/><Relationship Id="rId2" Type="http://schemas.openxmlformats.org/officeDocument/2006/relationships/hyperlink" Target="mailto:vera.hromadkova@vsb.cz" TargetMode="External"/><Relationship Id="rId1" Type="http://schemas.openxmlformats.org/officeDocument/2006/relationships/hyperlink" Target="mailto:petr.manych@vsb.cz" TargetMode="External"/><Relationship Id="rId6" Type="http://schemas.openxmlformats.org/officeDocument/2006/relationships/hyperlink" Target="mailto:marek.penhaker@vsb.cz" TargetMode="External"/><Relationship Id="rId11" Type="http://schemas.openxmlformats.org/officeDocument/2006/relationships/hyperlink" Target="mailto:katerina.sciglova@vsb.cz" TargetMode="External"/><Relationship Id="rId5" Type="http://schemas.openxmlformats.org/officeDocument/2006/relationships/hyperlink" Target="mailto:dagmar.adamkova@vsb.cz" TargetMode="External"/><Relationship Id="rId10" Type="http://schemas.openxmlformats.org/officeDocument/2006/relationships/hyperlink" Target="mailto:hana.cesnakova@vsb.cz" TargetMode="External"/><Relationship Id="rId4" Type="http://schemas.openxmlformats.org/officeDocument/2006/relationships/hyperlink" Target="mailto:katerina.dankova@vsb.cz" TargetMode="External"/><Relationship Id="rId9" Type="http://schemas.openxmlformats.org/officeDocument/2006/relationships/hyperlink" Target="mailto:simona.gavendova@vsb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workbookViewId="0">
      <selection sqref="A1:O1"/>
    </sheetView>
  </sheetViews>
  <sheetFormatPr defaultRowHeight="15" x14ac:dyDescent="0.25"/>
  <cols>
    <col min="1" max="1" width="8.85546875" style="1" customWidth="1"/>
    <col min="2" max="2" width="3.5703125" style="23" customWidth="1"/>
    <col min="3" max="3" width="17.42578125" style="1" customWidth="1"/>
    <col min="4" max="4" width="3.7109375" style="1" customWidth="1"/>
    <col min="5" max="5" width="3.28515625" style="1" customWidth="1"/>
    <col min="6" max="6" width="8.5703125" style="3" customWidth="1"/>
    <col min="7" max="7" width="12.7109375" style="3" customWidth="1"/>
    <col min="8" max="8" width="11.140625" style="1" customWidth="1"/>
    <col min="9" max="9" width="12.85546875" style="1" customWidth="1"/>
    <col min="10" max="10" width="17.28515625" style="1" customWidth="1"/>
    <col min="11" max="11" width="13.7109375" style="16" customWidth="1"/>
    <col min="12" max="12" width="11.28515625" style="1" customWidth="1"/>
    <col min="13" max="13" width="7.5703125" style="18" customWidth="1"/>
    <col min="14" max="14" width="6.28515625" style="1" customWidth="1"/>
    <col min="15" max="15" width="9.85546875" style="1" customWidth="1"/>
    <col min="16" max="16" width="18.42578125" style="25" customWidth="1"/>
    <col min="17" max="17" width="11.140625" style="25" customWidth="1"/>
    <col min="18" max="18" width="14" style="25" customWidth="1"/>
    <col min="19" max="19" width="17.28515625" style="25" customWidth="1"/>
    <col min="20" max="20" width="9.140625" style="25"/>
    <col min="21" max="21" width="9.140625" style="19"/>
    <col min="22" max="16384" width="9.140625" style="1"/>
  </cols>
  <sheetData>
    <row r="1" spans="1:21" ht="21" x14ac:dyDescent="0.25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21" ht="15.75" customHeight="1" x14ac:dyDescent="0.25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1" ht="15.75" customHeight="1" thickBot="1" x14ac:dyDescent="0.3">
      <c r="A3" s="90" t="s">
        <v>41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21" x14ac:dyDescent="0.25">
      <c r="A4" s="93" t="s">
        <v>0</v>
      </c>
      <c r="B4" s="91" t="s">
        <v>1</v>
      </c>
      <c r="C4" s="91" t="s">
        <v>26</v>
      </c>
      <c r="D4" s="91" t="s">
        <v>6</v>
      </c>
      <c r="E4" s="91" t="s">
        <v>2</v>
      </c>
      <c r="F4" s="97" t="s">
        <v>8</v>
      </c>
      <c r="G4" s="98"/>
      <c r="H4" s="95" t="s">
        <v>11</v>
      </c>
      <c r="I4" s="96"/>
      <c r="J4" s="104" t="s">
        <v>25</v>
      </c>
      <c r="K4" s="91" t="s">
        <v>16</v>
      </c>
      <c r="L4" s="91" t="s">
        <v>3</v>
      </c>
      <c r="M4" s="100" t="s">
        <v>18</v>
      </c>
      <c r="N4" s="91" t="s">
        <v>4</v>
      </c>
      <c r="O4" s="102" t="s">
        <v>5</v>
      </c>
    </row>
    <row r="5" spans="1:21" ht="15.75" thickBot="1" x14ac:dyDescent="0.3">
      <c r="A5" s="94"/>
      <c r="B5" s="92"/>
      <c r="C5" s="92"/>
      <c r="D5" s="92"/>
      <c r="E5" s="92"/>
      <c r="F5" s="28" t="s">
        <v>7</v>
      </c>
      <c r="G5" s="29" t="s">
        <v>9</v>
      </c>
      <c r="H5" s="29" t="s">
        <v>10</v>
      </c>
      <c r="I5" s="29" t="s">
        <v>9</v>
      </c>
      <c r="J5" s="105"/>
      <c r="K5" s="92"/>
      <c r="L5" s="92"/>
      <c r="M5" s="101"/>
      <c r="N5" s="92"/>
      <c r="O5" s="103"/>
    </row>
    <row r="6" spans="1:21" s="2" customFormat="1" ht="30" customHeight="1" x14ac:dyDescent="0.25">
      <c r="A6" s="69">
        <v>60003964</v>
      </c>
      <c r="B6" s="68">
        <v>10</v>
      </c>
      <c r="C6" s="65" t="s">
        <v>48</v>
      </c>
      <c r="D6" s="61">
        <v>1</v>
      </c>
      <c r="E6" s="61" t="s">
        <v>27</v>
      </c>
      <c r="F6" s="62">
        <v>4500</v>
      </c>
      <c r="G6" s="62">
        <f>D6*F6</f>
        <v>4500</v>
      </c>
      <c r="H6" s="63" t="s">
        <v>24</v>
      </c>
      <c r="I6" s="64" t="e">
        <f>D6*H6</f>
        <v>#VALUE!</v>
      </c>
      <c r="J6" s="46" t="s">
        <v>53</v>
      </c>
      <c r="K6" s="47" t="s">
        <v>76</v>
      </c>
      <c r="L6" s="48" t="s">
        <v>54</v>
      </c>
      <c r="M6" s="45" t="s">
        <v>55</v>
      </c>
      <c r="N6" s="45" t="s">
        <v>42</v>
      </c>
      <c r="O6" s="49" t="s">
        <v>56</v>
      </c>
      <c r="P6" s="26"/>
      <c r="Q6" s="26"/>
      <c r="R6" s="26"/>
      <c r="S6" s="26"/>
      <c r="T6" s="26"/>
      <c r="U6" s="20"/>
    </row>
    <row r="7" spans="1:21" s="2" customFormat="1" ht="30" customHeight="1" x14ac:dyDescent="0.25">
      <c r="A7" s="79" t="s">
        <v>77</v>
      </c>
      <c r="B7" s="80" t="s">
        <v>78</v>
      </c>
      <c r="C7" s="81" t="s">
        <v>80</v>
      </c>
      <c r="D7" s="82">
        <v>1</v>
      </c>
      <c r="E7" s="82" t="s">
        <v>27</v>
      </c>
      <c r="F7" s="83">
        <v>12000</v>
      </c>
      <c r="G7" s="52">
        <f t="shared" ref="G7" si="0">D7*F7</f>
        <v>12000</v>
      </c>
      <c r="H7" s="53" t="s">
        <v>24</v>
      </c>
      <c r="I7" s="54" t="e">
        <f t="shared" ref="I7" si="1">D7*H7</f>
        <v>#VALUE!</v>
      </c>
      <c r="J7" s="78" t="s">
        <v>81</v>
      </c>
      <c r="K7" s="84" t="s">
        <v>79</v>
      </c>
      <c r="L7" s="40" t="s">
        <v>37</v>
      </c>
      <c r="M7" s="40" t="s">
        <v>38</v>
      </c>
      <c r="N7" s="40" t="s">
        <v>42</v>
      </c>
      <c r="O7" s="74" t="s">
        <v>34</v>
      </c>
      <c r="P7" s="26"/>
      <c r="Q7" s="26"/>
      <c r="R7" s="26"/>
      <c r="S7" s="26"/>
      <c r="T7" s="26"/>
      <c r="U7" s="20"/>
    </row>
    <row r="8" spans="1:21" s="2" customFormat="1" ht="30" customHeight="1" x14ac:dyDescent="0.25">
      <c r="A8" s="60">
        <v>60003999</v>
      </c>
      <c r="B8" s="72">
        <v>10</v>
      </c>
      <c r="C8" s="55" t="s">
        <v>44</v>
      </c>
      <c r="D8" s="51">
        <v>3</v>
      </c>
      <c r="E8" s="51" t="s">
        <v>27</v>
      </c>
      <c r="F8" s="52">
        <v>80000</v>
      </c>
      <c r="G8" s="52">
        <f t="shared" ref="G8:G26" si="2">D8*F8</f>
        <v>240000</v>
      </c>
      <c r="H8" s="53" t="s">
        <v>24</v>
      </c>
      <c r="I8" s="54" t="e">
        <f t="shared" ref="I8:I26" si="3">D8*H8</f>
        <v>#VALUE!</v>
      </c>
      <c r="J8" s="76" t="s">
        <v>57</v>
      </c>
      <c r="K8" s="41" t="s">
        <v>58</v>
      </c>
      <c r="L8" s="40" t="s">
        <v>37</v>
      </c>
      <c r="M8" s="40" t="s">
        <v>38</v>
      </c>
      <c r="N8" s="40" t="s">
        <v>42</v>
      </c>
      <c r="O8" s="74" t="s">
        <v>34</v>
      </c>
      <c r="P8" s="26"/>
      <c r="Q8" s="26"/>
      <c r="R8" s="26"/>
      <c r="S8" s="26"/>
      <c r="T8" s="26"/>
      <c r="U8" s="20"/>
    </row>
    <row r="9" spans="1:21" s="2" customFormat="1" ht="15" customHeight="1" x14ac:dyDescent="0.25">
      <c r="A9" s="85">
        <v>60004000</v>
      </c>
      <c r="B9" s="72">
        <v>10</v>
      </c>
      <c r="C9" s="55" t="s">
        <v>43</v>
      </c>
      <c r="D9" s="51">
        <v>1</v>
      </c>
      <c r="E9" s="51" t="s">
        <v>27</v>
      </c>
      <c r="F9" s="52">
        <v>16500</v>
      </c>
      <c r="G9" s="52">
        <f t="shared" si="2"/>
        <v>16500</v>
      </c>
      <c r="H9" s="53" t="s">
        <v>24</v>
      </c>
      <c r="I9" s="54" t="e">
        <f t="shared" si="3"/>
        <v>#VALUE!</v>
      </c>
      <c r="J9" s="86" t="s">
        <v>39</v>
      </c>
      <c r="K9" s="87" t="s">
        <v>31</v>
      </c>
      <c r="L9" s="87" t="s">
        <v>35</v>
      </c>
      <c r="M9" s="107" t="s">
        <v>36</v>
      </c>
      <c r="N9" s="107" t="s">
        <v>32</v>
      </c>
      <c r="O9" s="108" t="s">
        <v>33</v>
      </c>
      <c r="P9" s="26"/>
      <c r="Q9" s="26"/>
      <c r="R9" s="26"/>
      <c r="S9" s="26"/>
      <c r="T9" s="26"/>
      <c r="U9" s="20"/>
    </row>
    <row r="10" spans="1:21" s="2" customFormat="1" ht="30" customHeight="1" x14ac:dyDescent="0.25">
      <c r="A10" s="85"/>
      <c r="B10" s="72">
        <v>20</v>
      </c>
      <c r="C10" s="55" t="s">
        <v>49</v>
      </c>
      <c r="D10" s="51">
        <v>1</v>
      </c>
      <c r="E10" s="51" t="s">
        <v>27</v>
      </c>
      <c r="F10" s="52">
        <v>6000</v>
      </c>
      <c r="G10" s="52">
        <f t="shared" si="2"/>
        <v>6000</v>
      </c>
      <c r="H10" s="53" t="s">
        <v>24</v>
      </c>
      <c r="I10" s="54" t="e">
        <f t="shared" si="3"/>
        <v>#VALUE!</v>
      </c>
      <c r="J10" s="86"/>
      <c r="K10" s="87"/>
      <c r="L10" s="87"/>
      <c r="M10" s="107"/>
      <c r="N10" s="107"/>
      <c r="O10" s="108"/>
      <c r="P10" s="26"/>
      <c r="Q10" s="26"/>
      <c r="R10" s="26"/>
      <c r="S10" s="26"/>
      <c r="T10" s="26"/>
      <c r="U10" s="20"/>
    </row>
    <row r="11" spans="1:21" s="2" customFormat="1" ht="30" customHeight="1" x14ac:dyDescent="0.25">
      <c r="A11" s="60">
        <v>60004010</v>
      </c>
      <c r="B11" s="72">
        <v>10</v>
      </c>
      <c r="C11" s="55" t="s">
        <v>49</v>
      </c>
      <c r="D11" s="51">
        <v>1</v>
      </c>
      <c r="E11" s="51" t="s">
        <v>27</v>
      </c>
      <c r="F11" s="52">
        <v>6000</v>
      </c>
      <c r="G11" s="52">
        <f t="shared" si="2"/>
        <v>6000</v>
      </c>
      <c r="H11" s="53" t="s">
        <v>24</v>
      </c>
      <c r="I11" s="54" t="e">
        <f t="shared" si="3"/>
        <v>#VALUE!</v>
      </c>
      <c r="J11" s="86"/>
      <c r="K11" s="87"/>
      <c r="L11" s="87"/>
      <c r="M11" s="107"/>
      <c r="N11" s="107"/>
      <c r="O11" s="108"/>
      <c r="P11" s="26"/>
      <c r="Q11" s="26"/>
      <c r="R11" s="26"/>
      <c r="S11" s="26"/>
      <c r="T11" s="26"/>
      <c r="U11" s="20"/>
    </row>
    <row r="12" spans="1:21" s="2" customFormat="1" ht="15" customHeight="1" x14ac:dyDescent="0.25">
      <c r="A12" s="85">
        <v>60004011</v>
      </c>
      <c r="B12" s="72">
        <v>10</v>
      </c>
      <c r="C12" s="55" t="s">
        <v>40</v>
      </c>
      <c r="D12" s="51">
        <v>1</v>
      </c>
      <c r="E12" s="51" t="s">
        <v>27</v>
      </c>
      <c r="F12" s="52">
        <v>15000</v>
      </c>
      <c r="G12" s="52">
        <f t="shared" ref="G12:G14" si="4">D12*F12</f>
        <v>15000</v>
      </c>
      <c r="H12" s="53" t="s">
        <v>24</v>
      </c>
      <c r="I12" s="54" t="e">
        <f t="shared" ref="I12:I14" si="5">D12*H12</f>
        <v>#VALUE!</v>
      </c>
      <c r="J12" s="86"/>
      <c r="K12" s="87"/>
      <c r="L12" s="87"/>
      <c r="M12" s="107"/>
      <c r="N12" s="107"/>
      <c r="O12" s="108"/>
      <c r="P12" s="26"/>
      <c r="Q12" s="26"/>
      <c r="R12" s="26"/>
      <c r="S12" s="26"/>
      <c r="T12" s="26"/>
      <c r="U12" s="20"/>
    </row>
    <row r="13" spans="1:21" s="2" customFormat="1" ht="15" customHeight="1" x14ac:dyDescent="0.25">
      <c r="A13" s="85"/>
      <c r="B13" s="72">
        <v>20</v>
      </c>
      <c r="C13" s="55" t="s">
        <v>45</v>
      </c>
      <c r="D13" s="51">
        <v>1</v>
      </c>
      <c r="E13" s="51" t="s">
        <v>27</v>
      </c>
      <c r="F13" s="52">
        <v>6900</v>
      </c>
      <c r="G13" s="52">
        <f t="shared" si="4"/>
        <v>6900</v>
      </c>
      <c r="H13" s="53" t="s">
        <v>24</v>
      </c>
      <c r="I13" s="54" t="e">
        <f t="shared" si="5"/>
        <v>#VALUE!</v>
      </c>
      <c r="J13" s="86"/>
      <c r="K13" s="87"/>
      <c r="L13" s="87"/>
      <c r="M13" s="107"/>
      <c r="N13" s="107"/>
      <c r="O13" s="108"/>
      <c r="P13" s="26"/>
      <c r="Q13" s="26"/>
      <c r="R13" s="26"/>
      <c r="S13" s="26"/>
      <c r="T13" s="26"/>
      <c r="U13" s="20"/>
    </row>
    <row r="14" spans="1:21" s="2" customFormat="1" ht="30" customHeight="1" x14ac:dyDescent="0.25">
      <c r="A14" s="60">
        <v>60004001</v>
      </c>
      <c r="B14" s="72">
        <v>10</v>
      </c>
      <c r="C14" s="55" t="s">
        <v>50</v>
      </c>
      <c r="D14" s="51">
        <v>1</v>
      </c>
      <c r="E14" s="51" t="s">
        <v>27</v>
      </c>
      <c r="F14" s="52">
        <v>24000</v>
      </c>
      <c r="G14" s="52">
        <f t="shared" si="4"/>
        <v>24000</v>
      </c>
      <c r="H14" s="53" t="s">
        <v>24</v>
      </c>
      <c r="I14" s="54" t="e">
        <f t="shared" si="5"/>
        <v>#VALUE!</v>
      </c>
      <c r="J14" s="76" t="s">
        <v>59</v>
      </c>
      <c r="K14" s="75" t="s">
        <v>60</v>
      </c>
      <c r="L14" s="40" t="s">
        <v>37</v>
      </c>
      <c r="M14" s="40" t="s">
        <v>38</v>
      </c>
      <c r="N14" s="40" t="s">
        <v>42</v>
      </c>
      <c r="O14" s="74" t="s">
        <v>34</v>
      </c>
      <c r="P14" s="26"/>
      <c r="Q14" s="26"/>
      <c r="R14" s="26"/>
      <c r="S14" s="26"/>
      <c r="T14" s="26"/>
      <c r="U14" s="20"/>
    </row>
    <row r="15" spans="1:21" s="2" customFormat="1" ht="30" customHeight="1" x14ac:dyDescent="0.25">
      <c r="A15" s="60">
        <v>60004002</v>
      </c>
      <c r="B15" s="72">
        <v>10</v>
      </c>
      <c r="C15" s="55" t="s">
        <v>29</v>
      </c>
      <c r="D15" s="51">
        <v>2</v>
      </c>
      <c r="E15" s="51" t="s">
        <v>27</v>
      </c>
      <c r="F15" s="52">
        <v>5000</v>
      </c>
      <c r="G15" s="52">
        <f t="shared" ref="G15:G19" si="6">D15*F15</f>
        <v>10000</v>
      </c>
      <c r="H15" s="53" t="s">
        <v>24</v>
      </c>
      <c r="I15" s="54" t="e">
        <f t="shared" ref="I15:I19" si="7">D15*H15</f>
        <v>#VALUE!</v>
      </c>
      <c r="J15" s="114" t="s">
        <v>62</v>
      </c>
      <c r="K15" s="116" t="s">
        <v>61</v>
      </c>
      <c r="L15" s="118" t="s">
        <v>37</v>
      </c>
      <c r="M15" s="118" t="s">
        <v>38</v>
      </c>
      <c r="N15" s="118" t="s">
        <v>42</v>
      </c>
      <c r="O15" s="120" t="s">
        <v>34</v>
      </c>
      <c r="P15" s="26"/>
      <c r="Q15" s="26"/>
      <c r="R15" s="26"/>
      <c r="S15" s="26"/>
      <c r="T15" s="26"/>
      <c r="U15" s="20"/>
    </row>
    <row r="16" spans="1:21" s="2" customFormat="1" ht="15" customHeight="1" x14ac:dyDescent="0.25">
      <c r="A16" s="60">
        <v>60004009</v>
      </c>
      <c r="B16" s="72">
        <v>10</v>
      </c>
      <c r="C16" s="55" t="s">
        <v>44</v>
      </c>
      <c r="D16" s="51">
        <v>1</v>
      </c>
      <c r="E16" s="51" t="s">
        <v>27</v>
      </c>
      <c r="F16" s="52">
        <v>16500</v>
      </c>
      <c r="G16" s="52">
        <f t="shared" ref="G16" si="8">D16*F16</f>
        <v>16500</v>
      </c>
      <c r="H16" s="53" t="s">
        <v>24</v>
      </c>
      <c r="I16" s="54" t="e">
        <f t="shared" ref="I16" si="9">D16*H16</f>
        <v>#VALUE!</v>
      </c>
      <c r="J16" s="115"/>
      <c r="K16" s="117"/>
      <c r="L16" s="119"/>
      <c r="M16" s="119"/>
      <c r="N16" s="119"/>
      <c r="O16" s="121"/>
      <c r="P16" s="26"/>
      <c r="Q16" s="26"/>
      <c r="R16" s="26"/>
      <c r="S16" s="26"/>
      <c r="T16" s="26"/>
      <c r="U16" s="20"/>
    </row>
    <row r="17" spans="1:21" s="2" customFormat="1" ht="30" customHeight="1" x14ac:dyDescent="0.25">
      <c r="A17" s="60">
        <v>60004003</v>
      </c>
      <c r="B17" s="72">
        <v>10</v>
      </c>
      <c r="C17" s="55" t="s">
        <v>40</v>
      </c>
      <c r="D17" s="51">
        <v>3</v>
      </c>
      <c r="E17" s="51" t="s">
        <v>27</v>
      </c>
      <c r="F17" s="52">
        <v>35000</v>
      </c>
      <c r="G17" s="52">
        <f t="shared" si="6"/>
        <v>105000</v>
      </c>
      <c r="H17" s="53" t="s">
        <v>24</v>
      </c>
      <c r="I17" s="54" t="e">
        <f t="shared" si="7"/>
        <v>#VALUE!</v>
      </c>
      <c r="J17" s="112" t="s">
        <v>64</v>
      </c>
      <c r="K17" s="87" t="s">
        <v>63</v>
      </c>
      <c r="L17" s="109" t="s">
        <v>37</v>
      </c>
      <c r="M17" s="109" t="s">
        <v>38</v>
      </c>
      <c r="N17" s="109" t="s">
        <v>42</v>
      </c>
      <c r="O17" s="110" t="s">
        <v>34</v>
      </c>
      <c r="P17" s="26"/>
      <c r="Q17" s="26"/>
      <c r="R17" s="26"/>
      <c r="S17" s="26"/>
      <c r="T17" s="26"/>
      <c r="U17" s="20"/>
    </row>
    <row r="18" spans="1:21" s="2" customFormat="1" ht="30" customHeight="1" x14ac:dyDescent="0.25">
      <c r="A18" s="60">
        <v>60004004</v>
      </c>
      <c r="B18" s="72">
        <v>10</v>
      </c>
      <c r="C18" s="55" t="s">
        <v>40</v>
      </c>
      <c r="D18" s="51">
        <v>1</v>
      </c>
      <c r="E18" s="51" t="s">
        <v>27</v>
      </c>
      <c r="F18" s="52">
        <v>35000</v>
      </c>
      <c r="G18" s="52">
        <f t="shared" si="6"/>
        <v>35000</v>
      </c>
      <c r="H18" s="53" t="s">
        <v>24</v>
      </c>
      <c r="I18" s="54" t="e">
        <f t="shared" si="7"/>
        <v>#VALUE!</v>
      </c>
      <c r="J18" s="112"/>
      <c r="K18" s="87"/>
      <c r="L18" s="109"/>
      <c r="M18" s="109"/>
      <c r="N18" s="109"/>
      <c r="O18" s="110"/>
      <c r="P18" s="26"/>
      <c r="Q18" s="26"/>
      <c r="R18" s="26"/>
      <c r="S18" s="26"/>
      <c r="T18" s="26"/>
      <c r="U18" s="20"/>
    </row>
    <row r="19" spans="1:21" s="2" customFormat="1" ht="30" customHeight="1" x14ac:dyDescent="0.25">
      <c r="A19" s="85">
        <v>60004005</v>
      </c>
      <c r="B19" s="72">
        <v>10</v>
      </c>
      <c r="C19" s="55" t="s">
        <v>40</v>
      </c>
      <c r="D19" s="51">
        <v>1</v>
      </c>
      <c r="E19" s="51" t="s">
        <v>27</v>
      </c>
      <c r="F19" s="52">
        <v>39999</v>
      </c>
      <c r="G19" s="52">
        <f t="shared" si="6"/>
        <v>39999</v>
      </c>
      <c r="H19" s="53" t="s">
        <v>24</v>
      </c>
      <c r="I19" s="54" t="e">
        <f t="shared" si="7"/>
        <v>#VALUE!</v>
      </c>
      <c r="J19" s="112" t="s">
        <v>66</v>
      </c>
      <c r="K19" s="87" t="s">
        <v>65</v>
      </c>
      <c r="L19" s="109" t="s">
        <v>37</v>
      </c>
      <c r="M19" s="109" t="s">
        <v>38</v>
      </c>
      <c r="N19" s="109" t="s">
        <v>42</v>
      </c>
      <c r="O19" s="110" t="s">
        <v>34</v>
      </c>
      <c r="P19" s="26"/>
      <c r="Q19" s="26"/>
      <c r="R19" s="26"/>
      <c r="S19" s="26"/>
      <c r="T19" s="26"/>
      <c r="U19" s="20"/>
    </row>
    <row r="20" spans="1:21" s="2" customFormat="1" ht="30" customHeight="1" x14ac:dyDescent="0.25">
      <c r="A20" s="85"/>
      <c r="B20" s="72">
        <v>20</v>
      </c>
      <c r="C20" s="55" t="s">
        <v>40</v>
      </c>
      <c r="D20" s="51">
        <v>1</v>
      </c>
      <c r="E20" s="51" t="s">
        <v>27</v>
      </c>
      <c r="F20" s="52">
        <v>39999</v>
      </c>
      <c r="G20" s="52">
        <f t="shared" si="2"/>
        <v>39999</v>
      </c>
      <c r="H20" s="53" t="s">
        <v>24</v>
      </c>
      <c r="I20" s="54" t="e">
        <f t="shared" si="3"/>
        <v>#VALUE!</v>
      </c>
      <c r="J20" s="112"/>
      <c r="K20" s="87"/>
      <c r="L20" s="109"/>
      <c r="M20" s="109"/>
      <c r="N20" s="109"/>
      <c r="O20" s="110"/>
      <c r="P20" s="26"/>
      <c r="Q20" s="26"/>
      <c r="R20" s="26"/>
      <c r="S20" s="26"/>
      <c r="T20" s="26"/>
      <c r="U20" s="20"/>
    </row>
    <row r="21" spans="1:21" s="2" customFormat="1" ht="30" customHeight="1" x14ac:dyDescent="0.25">
      <c r="A21" s="85">
        <v>60004006</v>
      </c>
      <c r="B21" s="72">
        <v>10</v>
      </c>
      <c r="C21" s="55" t="s">
        <v>29</v>
      </c>
      <c r="D21" s="51">
        <v>3</v>
      </c>
      <c r="E21" s="51" t="s">
        <v>27</v>
      </c>
      <c r="F21" s="52">
        <v>5000</v>
      </c>
      <c r="G21" s="52">
        <f t="shared" ref="G21" si="10">D21*F21</f>
        <v>15000</v>
      </c>
      <c r="H21" s="53" t="s">
        <v>24</v>
      </c>
      <c r="I21" s="54" t="e">
        <f t="shared" ref="I21" si="11">D21*H21</f>
        <v>#VALUE!</v>
      </c>
      <c r="J21" s="112" t="s">
        <v>67</v>
      </c>
      <c r="K21" s="87" t="s">
        <v>68</v>
      </c>
      <c r="L21" s="107" t="s">
        <v>37</v>
      </c>
      <c r="M21" s="107" t="s">
        <v>38</v>
      </c>
      <c r="N21" s="107" t="s">
        <v>42</v>
      </c>
      <c r="O21" s="108" t="s">
        <v>34</v>
      </c>
      <c r="P21" s="26"/>
      <c r="Q21" s="26"/>
      <c r="R21" s="26"/>
      <c r="S21" s="26"/>
      <c r="T21" s="26"/>
      <c r="U21" s="20"/>
    </row>
    <row r="22" spans="1:21" s="2" customFormat="1" ht="30" customHeight="1" x14ac:dyDescent="0.25">
      <c r="A22" s="85"/>
      <c r="B22" s="72">
        <v>20</v>
      </c>
      <c r="C22" s="55" t="s">
        <v>49</v>
      </c>
      <c r="D22" s="51">
        <v>2</v>
      </c>
      <c r="E22" s="51" t="s">
        <v>27</v>
      </c>
      <c r="F22" s="52">
        <v>6000</v>
      </c>
      <c r="G22" s="52">
        <f t="shared" si="2"/>
        <v>12000</v>
      </c>
      <c r="H22" s="53" t="s">
        <v>24</v>
      </c>
      <c r="I22" s="54" t="e">
        <f t="shared" si="3"/>
        <v>#VALUE!</v>
      </c>
      <c r="J22" s="112"/>
      <c r="K22" s="87"/>
      <c r="L22" s="107"/>
      <c r="M22" s="107"/>
      <c r="N22" s="107"/>
      <c r="O22" s="108"/>
      <c r="P22" s="26"/>
      <c r="Q22" s="26"/>
      <c r="R22" s="26"/>
      <c r="S22" s="26"/>
      <c r="T22" s="26"/>
      <c r="U22" s="20"/>
    </row>
    <row r="23" spans="1:21" s="2" customFormat="1" ht="30" customHeight="1" x14ac:dyDescent="0.25">
      <c r="A23" s="60">
        <v>60004007</v>
      </c>
      <c r="B23" s="72">
        <v>10</v>
      </c>
      <c r="C23" s="55" t="s">
        <v>30</v>
      </c>
      <c r="D23" s="51">
        <v>1</v>
      </c>
      <c r="E23" s="51" t="s">
        <v>27</v>
      </c>
      <c r="F23" s="52">
        <v>8000</v>
      </c>
      <c r="G23" s="52">
        <f t="shared" si="2"/>
        <v>8000</v>
      </c>
      <c r="H23" s="53" t="s">
        <v>24</v>
      </c>
      <c r="I23" s="54" t="e">
        <f t="shared" si="3"/>
        <v>#VALUE!</v>
      </c>
      <c r="J23" s="112" t="s">
        <v>69</v>
      </c>
      <c r="K23" s="116" t="s">
        <v>70</v>
      </c>
      <c r="L23" s="107" t="s">
        <v>37</v>
      </c>
      <c r="M23" s="107" t="s">
        <v>38</v>
      </c>
      <c r="N23" s="107" t="s">
        <v>42</v>
      </c>
      <c r="O23" s="108" t="s">
        <v>34</v>
      </c>
      <c r="P23" s="26"/>
      <c r="Q23" s="26"/>
      <c r="R23" s="26"/>
      <c r="S23" s="26"/>
      <c r="T23" s="26"/>
      <c r="U23" s="20"/>
    </row>
    <row r="24" spans="1:21" s="2" customFormat="1" ht="30" customHeight="1" x14ac:dyDescent="0.25">
      <c r="A24" s="60">
        <v>60004008</v>
      </c>
      <c r="B24" s="72">
        <v>10</v>
      </c>
      <c r="C24" s="55" t="s">
        <v>46</v>
      </c>
      <c r="D24" s="51">
        <v>1</v>
      </c>
      <c r="E24" s="51" t="s">
        <v>27</v>
      </c>
      <c r="F24" s="52">
        <v>30000</v>
      </c>
      <c r="G24" s="52">
        <f t="shared" si="2"/>
        <v>30000</v>
      </c>
      <c r="H24" s="53" t="s">
        <v>24</v>
      </c>
      <c r="I24" s="54" t="e">
        <f t="shared" si="3"/>
        <v>#VALUE!</v>
      </c>
      <c r="J24" s="113"/>
      <c r="K24" s="117"/>
      <c r="L24" s="107"/>
      <c r="M24" s="107"/>
      <c r="N24" s="107"/>
      <c r="O24" s="108"/>
      <c r="P24" s="26"/>
      <c r="Q24" s="26"/>
      <c r="R24" s="26"/>
      <c r="S24" s="26"/>
      <c r="T24" s="26"/>
      <c r="U24" s="20"/>
    </row>
    <row r="25" spans="1:21" s="2" customFormat="1" ht="30" customHeight="1" x14ac:dyDescent="0.25">
      <c r="A25" s="60">
        <v>60004012</v>
      </c>
      <c r="B25" s="75">
        <v>10</v>
      </c>
      <c r="C25" s="55" t="s">
        <v>51</v>
      </c>
      <c r="D25" s="51">
        <v>1</v>
      </c>
      <c r="E25" s="51" t="s">
        <v>27</v>
      </c>
      <c r="F25" s="52">
        <v>39999</v>
      </c>
      <c r="G25" s="52">
        <f t="shared" si="2"/>
        <v>39999</v>
      </c>
      <c r="H25" s="53" t="s">
        <v>24</v>
      </c>
      <c r="I25" s="54" t="e">
        <f t="shared" si="3"/>
        <v>#VALUE!</v>
      </c>
      <c r="J25" s="77" t="s">
        <v>71</v>
      </c>
      <c r="K25" s="73" t="s">
        <v>72</v>
      </c>
      <c r="L25" s="44" t="s">
        <v>37</v>
      </c>
      <c r="M25" s="44" t="s">
        <v>38</v>
      </c>
      <c r="N25" s="44" t="s">
        <v>42</v>
      </c>
      <c r="O25" s="43" t="s">
        <v>34</v>
      </c>
      <c r="P25" s="26"/>
      <c r="Q25" s="26"/>
      <c r="R25" s="26"/>
      <c r="S25" s="26"/>
      <c r="T25" s="26"/>
      <c r="U25" s="20"/>
    </row>
    <row r="26" spans="1:21" s="2" customFormat="1" ht="30" customHeight="1" thickBot="1" x14ac:dyDescent="0.3">
      <c r="A26" s="70">
        <v>60004013</v>
      </c>
      <c r="B26" s="67">
        <v>10</v>
      </c>
      <c r="C26" s="66" t="s">
        <v>52</v>
      </c>
      <c r="D26" s="56">
        <v>1</v>
      </c>
      <c r="E26" s="56" t="s">
        <v>27</v>
      </c>
      <c r="F26" s="57">
        <v>9500</v>
      </c>
      <c r="G26" s="57">
        <f t="shared" si="2"/>
        <v>9500</v>
      </c>
      <c r="H26" s="58" t="s">
        <v>24</v>
      </c>
      <c r="I26" s="59" t="e">
        <f t="shared" si="3"/>
        <v>#VALUE!</v>
      </c>
      <c r="J26" s="42" t="s">
        <v>73</v>
      </c>
      <c r="K26" s="71" t="s">
        <v>74</v>
      </c>
      <c r="L26" s="67" t="s">
        <v>54</v>
      </c>
      <c r="M26" s="67" t="s">
        <v>75</v>
      </c>
      <c r="N26" s="67" t="s">
        <v>42</v>
      </c>
      <c r="O26" s="50" t="s">
        <v>34</v>
      </c>
      <c r="P26" s="26"/>
      <c r="Q26" s="26"/>
      <c r="R26" s="26"/>
      <c r="S26" s="26"/>
      <c r="T26" s="26"/>
      <c r="U26" s="20"/>
    </row>
    <row r="27" spans="1:21" s="2" customFormat="1" ht="15" customHeight="1" thickBot="1" x14ac:dyDescent="0.3">
      <c r="A27" s="31" t="s">
        <v>17</v>
      </c>
      <c r="B27" s="32"/>
      <c r="C27" s="33"/>
      <c r="D27" s="33"/>
      <c r="E27" s="33"/>
      <c r="F27" s="34"/>
      <c r="G27" s="39">
        <f>SUM(G6:G26)</f>
        <v>691897</v>
      </c>
      <c r="H27" s="35"/>
      <c r="I27" s="36"/>
      <c r="J27" s="37"/>
      <c r="K27" s="32"/>
      <c r="L27" s="33"/>
      <c r="M27" s="32"/>
      <c r="N27" s="33"/>
      <c r="O27" s="38"/>
      <c r="P27" s="26"/>
      <c r="Q27" s="26"/>
      <c r="R27" s="26"/>
      <c r="S27" s="26"/>
      <c r="T27" s="26"/>
      <c r="U27" s="20"/>
    </row>
    <row r="28" spans="1:21" ht="16.5" thickBot="1" x14ac:dyDescent="0.3">
      <c r="A28" s="15" t="s">
        <v>28</v>
      </c>
      <c r="B28" s="24"/>
      <c r="C28" s="10"/>
      <c r="D28" s="11"/>
      <c r="E28" s="11"/>
      <c r="F28" s="14"/>
      <c r="G28" s="12"/>
      <c r="H28" s="111" t="e">
        <f>SUM(I6:I26)</f>
        <v>#VALUE!</v>
      </c>
      <c r="I28" s="111"/>
      <c r="J28" s="11"/>
      <c r="K28" s="17"/>
      <c r="L28" s="11"/>
      <c r="M28" s="17"/>
      <c r="N28" s="11"/>
      <c r="O28" s="13"/>
    </row>
    <row r="29" spans="1:21" ht="15" customHeight="1" x14ac:dyDescent="0.25">
      <c r="A29" s="1" t="s">
        <v>22</v>
      </c>
      <c r="K29" s="30"/>
      <c r="M29" s="30"/>
    </row>
    <row r="30" spans="1:21" s="6" customFormat="1" x14ac:dyDescent="0.25">
      <c r="A30" s="8" t="s">
        <v>12</v>
      </c>
      <c r="B30" s="99" t="s">
        <v>21</v>
      </c>
      <c r="C30" s="99"/>
      <c r="D30" s="99"/>
      <c r="E30" s="99"/>
      <c r="F30" s="4" t="s">
        <v>14</v>
      </c>
      <c r="H30" s="9"/>
      <c r="J30" s="7"/>
      <c r="K30" s="7"/>
      <c r="M30" s="7"/>
      <c r="P30" s="27"/>
      <c r="Q30" s="27"/>
      <c r="R30" s="27"/>
      <c r="S30" s="27"/>
      <c r="T30" s="27"/>
      <c r="U30" s="21"/>
    </row>
    <row r="31" spans="1:21" s="6" customFormat="1" x14ac:dyDescent="0.25">
      <c r="B31" s="7"/>
      <c r="F31" s="9"/>
      <c r="G31" s="9"/>
      <c r="H31" s="22" t="s">
        <v>23</v>
      </c>
      <c r="J31" s="7"/>
      <c r="K31" s="7"/>
      <c r="M31" s="7"/>
      <c r="P31" s="27"/>
      <c r="Q31" s="27"/>
      <c r="R31" s="27"/>
      <c r="S31" s="27"/>
      <c r="T31" s="27"/>
      <c r="U31" s="21"/>
    </row>
    <row r="32" spans="1:21" s="6" customFormat="1" x14ac:dyDescent="0.25">
      <c r="B32" s="7"/>
      <c r="F32" s="9"/>
      <c r="G32" s="9"/>
      <c r="H32" s="22"/>
      <c r="J32" s="7"/>
      <c r="K32" s="7"/>
      <c r="M32" s="7"/>
      <c r="P32" s="27"/>
      <c r="Q32" s="27"/>
      <c r="R32" s="27"/>
      <c r="S32" s="27"/>
      <c r="T32" s="27"/>
      <c r="U32" s="21"/>
    </row>
    <row r="33" spans="1:21" s="6" customFormat="1" x14ac:dyDescent="0.25">
      <c r="B33" s="7"/>
      <c r="F33" s="9"/>
      <c r="G33" s="9"/>
      <c r="H33" s="22"/>
      <c r="J33" s="7"/>
      <c r="K33" s="7"/>
      <c r="M33" s="7"/>
      <c r="P33" s="27"/>
      <c r="Q33" s="27"/>
      <c r="R33" s="27"/>
      <c r="S33" s="27"/>
      <c r="T33" s="27"/>
      <c r="U33" s="21"/>
    </row>
    <row r="34" spans="1:21" s="6" customFormat="1" x14ac:dyDescent="0.25">
      <c r="B34" s="7"/>
      <c r="F34" s="9"/>
      <c r="G34" s="9"/>
      <c r="H34" s="22"/>
      <c r="J34" s="7"/>
      <c r="K34" s="7"/>
      <c r="M34" s="7"/>
      <c r="P34" s="27"/>
      <c r="Q34" s="27"/>
      <c r="R34" s="27"/>
      <c r="S34" s="27"/>
      <c r="T34" s="27"/>
      <c r="U34" s="21"/>
    </row>
    <row r="35" spans="1:21" s="6" customFormat="1" x14ac:dyDescent="0.25">
      <c r="B35" s="7"/>
      <c r="F35" s="9"/>
      <c r="G35" s="9"/>
      <c r="H35" s="9"/>
      <c r="I35" s="22"/>
      <c r="J35" s="7"/>
      <c r="K35" s="7"/>
      <c r="M35" s="7"/>
      <c r="P35" s="27"/>
      <c r="Q35" s="27"/>
      <c r="R35" s="27"/>
      <c r="S35" s="27"/>
      <c r="T35" s="27"/>
      <c r="U35" s="21"/>
    </row>
    <row r="36" spans="1:21" s="6" customFormat="1" x14ac:dyDescent="0.25">
      <c r="A36" s="7"/>
      <c r="B36" s="7"/>
      <c r="F36" s="5"/>
      <c r="G36" s="2"/>
      <c r="J36" s="106" t="s">
        <v>15</v>
      </c>
      <c r="K36" s="106"/>
      <c r="L36" s="106"/>
      <c r="M36" s="106"/>
      <c r="N36" s="106"/>
      <c r="O36" s="106"/>
      <c r="P36" s="27"/>
      <c r="Q36" s="27"/>
      <c r="R36" s="27"/>
      <c r="S36" s="27"/>
      <c r="T36" s="27"/>
      <c r="U36" s="21"/>
    </row>
    <row r="37" spans="1:21" s="6" customFormat="1" x14ac:dyDescent="0.25">
      <c r="A37" s="7"/>
      <c r="B37" s="7"/>
      <c r="J37" s="99" t="s">
        <v>20</v>
      </c>
      <c r="K37" s="99"/>
      <c r="L37" s="99"/>
      <c r="M37" s="99"/>
      <c r="N37" s="99"/>
      <c r="O37" s="99"/>
      <c r="P37" s="27"/>
      <c r="Q37" s="27"/>
      <c r="R37" s="27"/>
      <c r="S37" s="27"/>
      <c r="T37" s="27"/>
      <c r="U37" s="21"/>
    </row>
    <row r="38" spans="1:21" s="6" customFormat="1" x14ac:dyDescent="0.25">
      <c r="A38" s="7"/>
      <c r="B38" s="7"/>
      <c r="J38" s="99" t="s">
        <v>19</v>
      </c>
      <c r="K38" s="99"/>
      <c r="L38" s="99"/>
      <c r="M38" s="99"/>
      <c r="N38" s="99"/>
      <c r="O38" s="99"/>
      <c r="P38" s="27"/>
      <c r="Q38" s="27"/>
      <c r="R38" s="27"/>
      <c r="S38" s="27"/>
      <c r="T38" s="27"/>
      <c r="U38" s="21"/>
    </row>
    <row r="39" spans="1:21" x14ac:dyDescent="0.25">
      <c r="A39" s="7"/>
      <c r="B39" s="1"/>
      <c r="F39" s="1"/>
      <c r="G39" s="1"/>
      <c r="K39" s="1"/>
      <c r="M39" s="1"/>
      <c r="P39" s="1"/>
      <c r="Q39" s="1"/>
      <c r="R39" s="1"/>
      <c r="S39" s="1"/>
      <c r="T39" s="1"/>
      <c r="U39" s="1"/>
    </row>
  </sheetData>
  <mergeCells count="61">
    <mergeCell ref="L15:L16"/>
    <mergeCell ref="M15:M16"/>
    <mergeCell ref="N15:N16"/>
    <mergeCell ref="O15:O16"/>
    <mergeCell ref="L23:L24"/>
    <mergeCell ref="M23:M24"/>
    <mergeCell ref="N23:N24"/>
    <mergeCell ref="O23:O24"/>
    <mergeCell ref="N19:N20"/>
    <mergeCell ref="O19:O20"/>
    <mergeCell ref="A21:A22"/>
    <mergeCell ref="K21:K22"/>
    <mergeCell ref="J21:J22"/>
    <mergeCell ref="L21:L22"/>
    <mergeCell ref="M21:M22"/>
    <mergeCell ref="N21:N22"/>
    <mergeCell ref="O21:O22"/>
    <mergeCell ref="A19:A20"/>
    <mergeCell ref="J19:J20"/>
    <mergeCell ref="K19:K20"/>
    <mergeCell ref="L19:L20"/>
    <mergeCell ref="M19:M20"/>
    <mergeCell ref="B30:E30"/>
    <mergeCell ref="H28:I28"/>
    <mergeCell ref="B4:B5"/>
    <mergeCell ref="C4:C5"/>
    <mergeCell ref="K17:K18"/>
    <mergeCell ref="J17:J18"/>
    <mergeCell ref="J23:J24"/>
    <mergeCell ref="J15:J16"/>
    <mergeCell ref="K15:K16"/>
    <mergeCell ref="K23:K24"/>
    <mergeCell ref="J38:O38"/>
    <mergeCell ref="L4:L5"/>
    <mergeCell ref="M4:M5"/>
    <mergeCell ref="O4:O5"/>
    <mergeCell ref="J4:J5"/>
    <mergeCell ref="K4:K5"/>
    <mergeCell ref="J37:O37"/>
    <mergeCell ref="J36:O36"/>
    <mergeCell ref="L9:L13"/>
    <mergeCell ref="M9:M13"/>
    <mergeCell ref="N9:N13"/>
    <mergeCell ref="O9:O13"/>
    <mergeCell ref="L17:L18"/>
    <mergeCell ref="M17:M18"/>
    <mergeCell ref="N17:N18"/>
    <mergeCell ref="O17:O18"/>
    <mergeCell ref="A9:A10"/>
    <mergeCell ref="A12:A13"/>
    <mergeCell ref="J9:J13"/>
    <mergeCell ref="K9:K13"/>
    <mergeCell ref="A1:O1"/>
    <mergeCell ref="A2:O2"/>
    <mergeCell ref="A3:O3"/>
    <mergeCell ref="N4:N5"/>
    <mergeCell ref="A4:A5"/>
    <mergeCell ref="H4:I4"/>
    <mergeCell ref="D4:D5"/>
    <mergeCell ref="E4:E5"/>
    <mergeCell ref="F4:G4"/>
  </mergeCells>
  <hyperlinks>
    <hyperlink ref="J6" r:id="rId1" display="petr.manych@vsb.cz"/>
    <hyperlink ref="J8" r:id="rId2" display="vera.hromadkova@vsb.cz"/>
    <hyperlink ref="J9" r:id="rId3" display="hana.havlenova@vsb.cz"/>
    <hyperlink ref="J14" r:id="rId4" display="katerina.dankova@vsb.cz"/>
    <hyperlink ref="J15" r:id="rId5" display="dagmar.adamkova@vsb.cz"/>
    <hyperlink ref="J17" r:id="rId6" display="marek.penhaker@vsb.cz"/>
    <hyperlink ref="J19" r:id="rId7" display="petr.saloun@vsb.cz"/>
    <hyperlink ref="J21" r:id="rId8" display="hana.chudova@vsb.cz"/>
    <hyperlink ref="J23" r:id="rId9" display="simona.gavendova@vsb.cz"/>
    <hyperlink ref="J25" r:id="rId10" display="hana.cesnakova@vsb.cz"/>
    <hyperlink ref="J26" r:id="rId11" display="katerina.sciglova@vsb.cz"/>
    <hyperlink ref="J7" r:id="rId12" display="petra.sutarova@vsb.cz"/>
  </hyperlinks>
  <printOptions horizontalCentered="1"/>
  <pageMargins left="0.39370078740157483" right="0.39370078740157483" top="0.62992125984251968" bottom="0.62992125984251968" header="0" footer="0.39370078740157483"/>
  <pageSetup paperSize="9" scale="93" fitToHeight="2" orientation="landscape" r:id="rId13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PIO10</dc:creator>
  <cp:lastModifiedBy>krc0052</cp:lastModifiedBy>
  <cp:lastPrinted>2019-04-18T13:39:33Z</cp:lastPrinted>
  <dcterms:created xsi:type="dcterms:W3CDTF">2015-04-13T11:58:07Z</dcterms:created>
  <dcterms:modified xsi:type="dcterms:W3CDTF">2019-04-29T09:57:38Z</dcterms:modified>
</cp:coreProperties>
</file>