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23_2022_SAP_Cerven_2\"/>
    </mc:Choice>
  </mc:AlternateContent>
  <xr:revisionPtr revIDLastSave="15" documentId="8_{EF5BB12B-45DB-4DB3-8338-E6AE90D0031A}" xr6:coauthVersionLast="36" xr6:coauthVersionMax="36" xr10:uidLastSave="{2107DA4C-2B38-4615-B377-491F10D20F6A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3" i="1" l="1"/>
  <c r="G30" i="1" l="1"/>
  <c r="I30" i="1"/>
  <c r="I29" i="1"/>
  <c r="G29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G31" i="1" l="1"/>
  <c r="I31" i="1"/>
  <c r="G32" i="1" l="1"/>
</calcChain>
</file>

<file path=xl/sharedStrings.xml><?xml version="1.0" encoding="utf-8"?>
<sst xmlns="http://schemas.openxmlformats.org/spreadsheetml/2006/main" count="242" uniqueCount="90">
  <si>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</si>
  <si>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</si>
  <si>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</si>
  <si>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</si>
  <si>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</si>
  <si>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</si>
  <si>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</si>
  <si>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</si>
  <si>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</si>
  <si>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</si>
  <si>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</si>
  <si>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</si>
  <si>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</si>
  <si>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</si>
  <si>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</si>
  <si>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</si>
  <si>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</si>
  <si>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</si>
  <si>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</si>
  <si>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</si>
  <si>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</si>
  <si>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</si>
  <si>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</si>
  <si>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</si>
  <si>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</si>
  <si>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</si>
  <si>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</si>
  <si>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</si>
  <si>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</si>
  <si>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</si>
  <si>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</si>
  <si>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</si>
  <si>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</si>
  <si>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</si>
  <si>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</si>
  <si>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</si>
  <si>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Rektorát</t>
  </si>
  <si>
    <t>Ekonomická fakulta</t>
  </si>
  <si>
    <t>Sokolská</t>
  </si>
  <si>
    <t>702 00</t>
  </si>
  <si>
    <t>Fak. elektrotechniky a informatiky</t>
  </si>
  <si>
    <t>1875/17</t>
  </si>
  <si>
    <t>DNS_TABLET_ATYP</t>
  </si>
  <si>
    <t>Hana Havlenová 
hana.havlenova@vsb.cz
+420597322179</t>
  </si>
  <si>
    <t>Fakulta  stavební</t>
  </si>
  <si>
    <t>DNS_LCD27" Výškově stavitelný</t>
  </si>
  <si>
    <t>DNS_LCD24" Výškově stavitelný</t>
  </si>
  <si>
    <t>DNS_Ultrabook13"_typ_B</t>
  </si>
  <si>
    <t>DNS_DATAPROJEKTOR_ATYP</t>
  </si>
  <si>
    <t>Kateřina Čajkovská 
katerina.cajkovska@vsb.cz
+420597323177</t>
  </si>
  <si>
    <t>Ing. Michal Matloch Porzer, Ph.D. 
michal.matloch.porzer@vsb.cz
+420597323552</t>
  </si>
  <si>
    <t>HGF - Katedra 541</t>
  </si>
  <si>
    <t>DNS_PC_ typ_B</t>
  </si>
  <si>
    <t>DNS_LCD_ATYP</t>
  </si>
  <si>
    <t>Radomila Jašíková 
radomila.jasikova@vsb.cz
+420597321268</t>
  </si>
  <si>
    <t>L. Podéště</t>
  </si>
  <si>
    <t>Fakulta materiálově-technologická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</si>
  <si>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23/2022</t>
    </r>
  </si>
  <si>
    <t>DNS_LCD27"</t>
  </si>
  <si>
    <t>DNS_NB15"_typ_A</t>
  </si>
  <si>
    <t>DNS_NB_ATYP</t>
  </si>
  <si>
    <t>DNS_PC_typ_A</t>
  </si>
  <si>
    <t>Lumírova</t>
  </si>
  <si>
    <t>630/13</t>
  </si>
  <si>
    <t>700 30</t>
  </si>
  <si>
    <t>Ostrava-Výškovice</t>
  </si>
  <si>
    <t>Ostraa</t>
  </si>
  <si>
    <t>Studentská</t>
  </si>
  <si>
    <t>6231/1B</t>
  </si>
  <si>
    <t>Ludvíka Podéště</t>
  </si>
  <si>
    <t>Fakulta  strojní</t>
  </si>
  <si>
    <t/>
  </si>
  <si>
    <t>Fakulta bezpečnostního  inženýrství</t>
  </si>
  <si>
    <t>Soňa Neustupová 
sona.neustupova@vsb.cz
+420597321283</t>
  </si>
  <si>
    <t>Michaela Ogurková 
michaela.ogurkova@vsb.cz
+420597322852</t>
  </si>
  <si>
    <t>Ing. Alena Krátká 
alena.kratka@vsb.cz
+420597323755</t>
  </si>
  <si>
    <t>Zuzana Bezručová 
zuzana.fischbachova@vsb.cz
+420597321284</t>
  </si>
  <si>
    <t>Aurelie Pindorová 
aurelie.pindorova@vsb.cz
+420597321329</t>
  </si>
  <si>
    <t>Renata Mostýnová 
renata.mostynova@vsb.cz
+420597326050</t>
  </si>
  <si>
    <t>Marta Němcová 
marta.nemcova@vsb.cz
+420597321267</t>
  </si>
  <si>
    <t>Ing.  Petr Olivka, Ph.D. 
petr.olivka@vsb.cz
+420597327171</t>
  </si>
  <si>
    <t>Lucie Kuchařová 
lucie.kucharova@vsb.cz
+420597321978</t>
  </si>
  <si>
    <t>IT4</t>
  </si>
  <si>
    <t xml:space="preserve">Vladěna Hlavatá 
vladena.hlavata@vsb.cz
 +420 596 999 586
</t>
  </si>
  <si>
    <t>DNS_LCD27"_4K</t>
  </si>
  <si>
    <t>1875/15</t>
  </si>
  <si>
    <t>706 00</t>
  </si>
  <si>
    <t>1875/16</t>
  </si>
  <si>
    <t>707 00</t>
  </si>
  <si>
    <t>DNS_DOKOVACI_STANICE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</si>
</sst>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3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65" fontId="2" fillId="3" borderId="26" xfId="0" applyNumberFormat="1" applyFont="1" applyFill="1" applyBorder="1" applyAlignment="1" applyProtection="1">
      <alignment horizontal="center" vertical="center"/>
      <protection locked="0"/>
    </xf>
    <xf numFmtId="165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3" fontId="0" fillId="4" borderId="12" xfId="0" applyNumberForma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5" fontId="0" fillId="4" borderId="12" xfId="0" applyNumberForma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0" borderId="26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1"/>
  <sheetViews>
    <sheetView tabSelected="1" zoomScale="80" zoomScaleNormal="80" workbookViewId="0">
      <selection activeCell="C20" sqref="C20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31.632812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style="42" bestFit="1" customWidth="1"/>
  </cols>
  <sheetData>
    <row r="1" spans="1:130" ht="18" x14ac:dyDescent="0.25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30" ht="18.5" x14ac:dyDescent="0.25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30" ht="24" customHeight="1" x14ac:dyDescent="0.25">
      <c r="A3" s="117" t="s">
        <v>34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30" ht="4.5" customHeight="1" thickBot="1" x14ac:dyDescent="0.3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Top="1" thickBot="1" x14ac:dyDescent="0.3">
      <c r="A5" s="118" t="s">
        <v>3</v>
      </c>
      <c r="B5" s="120" t="s">
        <v>4</v>
      </c>
      <c r="C5" s="122" t="s">
        <v>7</v>
      </c>
      <c r="D5" s="126" t="s">
        <v>5</v>
      </c>
      <c r="E5" s="126" t="s">
        <v>6</v>
      </c>
      <c r="F5" s="128" t="s">
        <v>19</v>
      </c>
      <c r="G5" s="129"/>
      <c r="H5" s="128" t="s">
        <v>17</v>
      </c>
      <c r="I5" s="129"/>
      <c r="J5" s="4" t="s">
        <v>10</v>
      </c>
      <c r="K5" s="126" t="s">
        <v>12</v>
      </c>
      <c r="L5" s="122" t="s">
        <v>0</v>
      </c>
      <c r="M5" s="4" t="s">
        <v>13</v>
      </c>
      <c r="N5" s="122" t="s">
        <v>1</v>
      </c>
      <c r="O5" s="12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 x14ac:dyDescent="0.3">
      <c r="A6" s="119"/>
      <c r="B6" s="121"/>
      <c r="C6" s="123"/>
      <c r="D6" s="127"/>
      <c r="E6" s="127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27"/>
      <c r="L6" s="123"/>
      <c r="M6" s="45" t="s">
        <v>14</v>
      </c>
      <c r="N6" s="123"/>
      <c r="O6" s="1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Top="1" thickBot="1" x14ac:dyDescent="0.3">
      <c r="A7" s="76">
        <v>60005330</v>
      </c>
      <c r="B7" s="77">
        <v>10</v>
      </c>
      <c r="C7" s="59" t="s">
        <v>42</v>
      </c>
      <c r="D7" s="60">
        <v>1</v>
      </c>
      <c r="E7" s="59" t="s">
        <v>28</v>
      </c>
      <c r="F7" s="89">
        <v>12000</v>
      </c>
      <c r="G7" s="61">
        <f t="shared" ref="G7:G29" si="0">D7*F7</f>
        <v>12000</v>
      </c>
      <c r="H7" s="62" t="s">
        <v>22</v>
      </c>
      <c r="I7" s="63" t="e">
        <f t="shared" ref="I7:I29" si="1">H7*D7</f>
        <v>#VALUE!</v>
      </c>
      <c r="J7" s="74" t="s">
        <v>73</v>
      </c>
      <c r="K7" s="64" t="s">
        <v>70</v>
      </c>
      <c r="L7" s="64" t="s">
        <v>32</v>
      </c>
      <c r="M7" s="64" t="s">
        <v>31</v>
      </c>
      <c r="N7" s="64" t="s">
        <v>29</v>
      </c>
      <c r="O7" s="65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 x14ac:dyDescent="0.3">
      <c r="A8" s="75">
        <v>60005331</v>
      </c>
      <c r="B8" s="78">
        <v>10</v>
      </c>
      <c r="C8" s="57" t="s">
        <v>58</v>
      </c>
      <c r="D8" s="58">
        <v>1</v>
      </c>
      <c r="E8" s="57" t="s">
        <v>28</v>
      </c>
      <c r="F8" s="90">
        <v>5000</v>
      </c>
      <c r="G8" s="33">
        <f t="shared" si="0"/>
        <v>5000</v>
      </c>
      <c r="H8" s="34" t="s">
        <v>22</v>
      </c>
      <c r="I8" s="43" t="e">
        <f t="shared" si="1"/>
        <v>#VALUE!</v>
      </c>
      <c r="J8" s="73" t="s">
        <v>54</v>
      </c>
      <c r="K8" s="54" t="s">
        <v>56</v>
      </c>
      <c r="L8" s="54" t="s">
        <v>32</v>
      </c>
      <c r="M8" s="54" t="s">
        <v>31</v>
      </c>
      <c r="N8" s="54" t="s">
        <v>29</v>
      </c>
      <c r="O8" s="56" t="s">
        <v>30</v>
      </c>
      <c r="P8" s="2"/>
      <c r="Q8" s="2"/>
      <c r="R8" s="2"/>
      <c r="S8" s="2"/>
      <c r="T8" s="47"/>
      <c r="U8" s="4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" customHeight="1" thickBot="1" x14ac:dyDescent="0.3">
      <c r="A9" s="75">
        <v>60005332</v>
      </c>
      <c r="B9" s="78">
        <v>10</v>
      </c>
      <c r="C9" s="57" t="s">
        <v>59</v>
      </c>
      <c r="D9" s="58">
        <v>1</v>
      </c>
      <c r="E9" s="57" t="s">
        <v>28</v>
      </c>
      <c r="F9" s="90">
        <v>18500</v>
      </c>
      <c r="G9" s="33">
        <f t="shared" si="0"/>
        <v>18500</v>
      </c>
      <c r="H9" s="34" t="s">
        <v>22</v>
      </c>
      <c r="I9" s="43" t="e">
        <f t="shared" si="1"/>
        <v>#VALUE!</v>
      </c>
      <c r="J9" s="96" t="s">
        <v>73</v>
      </c>
      <c r="K9" s="96" t="s">
        <v>70</v>
      </c>
      <c r="L9" s="96" t="s">
        <v>32</v>
      </c>
      <c r="M9" s="96" t="s">
        <v>31</v>
      </c>
      <c r="N9" s="96" t="s">
        <v>29</v>
      </c>
      <c r="O9" s="94" t="s">
        <v>30</v>
      </c>
      <c r="P9" s="2"/>
      <c r="Q9" s="2"/>
      <c r="R9" s="2"/>
      <c r="S9" s="2"/>
      <c r="T9" s="47"/>
      <c r="U9" s="4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 x14ac:dyDescent="0.3">
      <c r="A10" s="75">
        <v>60005333</v>
      </c>
      <c r="B10" s="78">
        <v>10</v>
      </c>
      <c r="C10" s="57" t="s">
        <v>52</v>
      </c>
      <c r="D10" s="58">
        <v>1</v>
      </c>
      <c r="E10" s="57" t="s">
        <v>28</v>
      </c>
      <c r="F10" s="90">
        <v>22500</v>
      </c>
      <c r="G10" s="33">
        <f t="shared" si="0"/>
        <v>22500</v>
      </c>
      <c r="H10" s="34" t="s">
        <v>22</v>
      </c>
      <c r="I10" s="43" t="e">
        <f t="shared" si="1"/>
        <v>#VALUE!</v>
      </c>
      <c r="J10" s="97"/>
      <c r="K10" s="97" t="s">
        <v>70</v>
      </c>
      <c r="L10" s="97" t="s">
        <v>32</v>
      </c>
      <c r="M10" s="97" t="s">
        <v>31</v>
      </c>
      <c r="N10" s="97" t="s">
        <v>29</v>
      </c>
      <c r="O10" s="95"/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 x14ac:dyDescent="0.3">
      <c r="A11" s="75">
        <v>60005334</v>
      </c>
      <c r="B11" s="78">
        <v>10</v>
      </c>
      <c r="C11" s="57" t="s">
        <v>45</v>
      </c>
      <c r="D11" s="58">
        <v>1</v>
      </c>
      <c r="E11" s="57" t="s">
        <v>28</v>
      </c>
      <c r="F11" s="90">
        <v>6000</v>
      </c>
      <c r="G11" s="33">
        <f t="shared" si="0"/>
        <v>6000</v>
      </c>
      <c r="H11" s="34" t="s">
        <v>22</v>
      </c>
      <c r="I11" s="43" t="e">
        <f t="shared" si="1"/>
        <v>#VALUE!</v>
      </c>
      <c r="J11" s="72" t="s">
        <v>74</v>
      </c>
      <c r="K11" s="54" t="s">
        <v>72</v>
      </c>
      <c r="L11" s="54" t="s">
        <v>62</v>
      </c>
      <c r="M11" s="54" t="s">
        <v>63</v>
      </c>
      <c r="N11" s="54" t="s">
        <v>64</v>
      </c>
      <c r="O11" s="56" t="s">
        <v>65</v>
      </c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 x14ac:dyDescent="0.3">
      <c r="A12" s="75">
        <v>60005335</v>
      </c>
      <c r="B12" s="78">
        <v>10</v>
      </c>
      <c r="C12" s="57" t="s">
        <v>60</v>
      </c>
      <c r="D12" s="58">
        <v>1</v>
      </c>
      <c r="E12" s="57" t="s">
        <v>28</v>
      </c>
      <c r="F12" s="90">
        <v>58500</v>
      </c>
      <c r="G12" s="33">
        <v>58500</v>
      </c>
      <c r="H12" s="34" t="s">
        <v>22</v>
      </c>
      <c r="I12" s="43" t="e">
        <f t="shared" si="1"/>
        <v>#VALUE!</v>
      </c>
      <c r="J12" s="73" t="s">
        <v>43</v>
      </c>
      <c r="K12" s="54" t="s">
        <v>37</v>
      </c>
      <c r="L12" s="54" t="s">
        <v>38</v>
      </c>
      <c r="M12" s="78">
        <v>33</v>
      </c>
      <c r="N12" s="54" t="s">
        <v>39</v>
      </c>
      <c r="O12" s="56" t="s">
        <v>66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customHeight="1" thickBot="1" x14ac:dyDescent="0.3">
      <c r="A13" s="108">
        <v>60005336</v>
      </c>
      <c r="B13" s="78">
        <v>10</v>
      </c>
      <c r="C13" s="57" t="s">
        <v>60</v>
      </c>
      <c r="D13" s="58">
        <v>3</v>
      </c>
      <c r="E13" s="57" t="s">
        <v>28</v>
      </c>
      <c r="F13" s="90">
        <v>40000</v>
      </c>
      <c r="G13" s="33">
        <f t="shared" si="0"/>
        <v>120000</v>
      </c>
      <c r="H13" s="34" t="s">
        <v>22</v>
      </c>
      <c r="I13" s="43" t="e">
        <f t="shared" si="1"/>
        <v>#VALUE!</v>
      </c>
      <c r="J13" s="99" t="s">
        <v>83</v>
      </c>
      <c r="K13" s="99" t="s">
        <v>82</v>
      </c>
      <c r="L13" s="99" t="s">
        <v>67</v>
      </c>
      <c r="M13" s="99" t="s">
        <v>68</v>
      </c>
      <c r="N13" s="99" t="s">
        <v>29</v>
      </c>
      <c r="O13" s="100" t="s">
        <v>30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 x14ac:dyDescent="0.3">
      <c r="A14" s="108"/>
      <c r="B14" s="78">
        <v>20</v>
      </c>
      <c r="C14" s="57" t="s">
        <v>89</v>
      </c>
      <c r="D14" s="58">
        <v>3</v>
      </c>
      <c r="E14" s="57" t="s">
        <v>28</v>
      </c>
      <c r="F14" s="90">
        <v>10000</v>
      </c>
      <c r="G14" s="33">
        <f t="shared" si="0"/>
        <v>30000</v>
      </c>
      <c r="H14" s="34" t="s">
        <v>22</v>
      </c>
      <c r="I14" s="43" t="e">
        <f t="shared" si="1"/>
        <v>#VALUE!</v>
      </c>
      <c r="J14" s="99"/>
      <c r="K14" s="99" t="s">
        <v>71</v>
      </c>
      <c r="L14" s="99" t="s">
        <v>67</v>
      </c>
      <c r="M14" s="99" t="s">
        <v>68</v>
      </c>
      <c r="N14" s="99" t="s">
        <v>29</v>
      </c>
      <c r="O14" s="100" t="s">
        <v>30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 x14ac:dyDescent="0.3">
      <c r="A15" s="108"/>
      <c r="B15" s="78">
        <v>30</v>
      </c>
      <c r="C15" s="57" t="s">
        <v>53</v>
      </c>
      <c r="D15" s="58">
        <v>6</v>
      </c>
      <c r="E15" s="57" t="s">
        <v>28</v>
      </c>
      <c r="F15" s="90">
        <v>11000</v>
      </c>
      <c r="G15" s="33">
        <f t="shared" si="0"/>
        <v>66000</v>
      </c>
      <c r="H15" s="34" t="s">
        <v>22</v>
      </c>
      <c r="I15" s="43" t="e">
        <f t="shared" si="1"/>
        <v>#VALUE!</v>
      </c>
      <c r="J15" s="99"/>
      <c r="K15" s="99" t="s">
        <v>71</v>
      </c>
      <c r="L15" s="99" t="s">
        <v>67</v>
      </c>
      <c r="M15" s="99" t="s">
        <v>68</v>
      </c>
      <c r="N15" s="99" t="s">
        <v>29</v>
      </c>
      <c r="O15" s="100" t="s">
        <v>30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 x14ac:dyDescent="0.3">
      <c r="A16" s="108"/>
      <c r="B16" s="78">
        <v>40</v>
      </c>
      <c r="C16" s="57" t="s">
        <v>53</v>
      </c>
      <c r="D16" s="58">
        <v>1</v>
      </c>
      <c r="E16" s="57" t="s">
        <v>28</v>
      </c>
      <c r="F16" s="90">
        <v>11000</v>
      </c>
      <c r="G16" s="33">
        <f t="shared" si="0"/>
        <v>11000</v>
      </c>
      <c r="H16" s="34" t="s">
        <v>22</v>
      </c>
      <c r="I16" s="43" t="e">
        <f t="shared" si="1"/>
        <v>#VALUE!</v>
      </c>
      <c r="J16" s="99"/>
      <c r="K16" s="99" t="s">
        <v>71</v>
      </c>
      <c r="L16" s="99" t="s">
        <v>67</v>
      </c>
      <c r="M16" s="99" t="s">
        <v>68</v>
      </c>
      <c r="N16" s="99" t="s">
        <v>29</v>
      </c>
      <c r="O16" s="100" t="s">
        <v>30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 x14ac:dyDescent="0.3">
      <c r="A17" s="108"/>
      <c r="B17" s="78">
        <v>50</v>
      </c>
      <c r="C17" s="57" t="s">
        <v>53</v>
      </c>
      <c r="D17" s="58">
        <v>1</v>
      </c>
      <c r="E17" s="57" t="s">
        <v>28</v>
      </c>
      <c r="F17" s="90">
        <v>10000</v>
      </c>
      <c r="G17" s="33">
        <f t="shared" si="0"/>
        <v>10000</v>
      </c>
      <c r="H17" s="34" t="s">
        <v>22</v>
      </c>
      <c r="I17" s="43" t="e">
        <f t="shared" si="1"/>
        <v>#VALUE!</v>
      </c>
      <c r="J17" s="99"/>
      <c r="K17" s="99" t="s">
        <v>71</v>
      </c>
      <c r="L17" s="99" t="s">
        <v>67</v>
      </c>
      <c r="M17" s="99" t="s">
        <v>68</v>
      </c>
      <c r="N17" s="99" t="s">
        <v>29</v>
      </c>
      <c r="O17" s="100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 x14ac:dyDescent="0.3">
      <c r="A18" s="98">
        <v>60005338</v>
      </c>
      <c r="B18" s="78">
        <v>10</v>
      </c>
      <c r="C18" s="57" t="s">
        <v>47</v>
      </c>
      <c r="D18" s="58">
        <v>10</v>
      </c>
      <c r="E18" s="57" t="s">
        <v>28</v>
      </c>
      <c r="F18" s="90">
        <v>27000</v>
      </c>
      <c r="G18" s="33">
        <f t="shared" si="0"/>
        <v>270000</v>
      </c>
      <c r="H18" s="34" t="s">
        <v>22</v>
      </c>
      <c r="I18" s="43" t="e">
        <f t="shared" si="1"/>
        <v>#VALUE!</v>
      </c>
      <c r="J18" s="99" t="s">
        <v>49</v>
      </c>
      <c r="K18" s="99" t="s">
        <v>36</v>
      </c>
      <c r="L18" s="99" t="s">
        <v>33</v>
      </c>
      <c r="M18" s="99" t="s">
        <v>31</v>
      </c>
      <c r="N18" s="99" t="s">
        <v>29</v>
      </c>
      <c r="O18" s="100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 x14ac:dyDescent="0.3">
      <c r="A19" s="98"/>
      <c r="B19" s="78">
        <v>20</v>
      </c>
      <c r="C19" s="57" t="s">
        <v>45</v>
      </c>
      <c r="D19" s="58">
        <v>5</v>
      </c>
      <c r="E19" s="57" t="s">
        <v>28</v>
      </c>
      <c r="F19" s="90">
        <v>6000</v>
      </c>
      <c r="G19" s="33">
        <f t="shared" si="0"/>
        <v>30000</v>
      </c>
      <c r="H19" s="34" t="s">
        <v>22</v>
      </c>
      <c r="I19" s="43" t="e">
        <f t="shared" si="1"/>
        <v>#VALUE!</v>
      </c>
      <c r="J19" s="99"/>
      <c r="K19" s="99" t="s">
        <v>36</v>
      </c>
      <c r="L19" s="99" t="s">
        <v>33</v>
      </c>
      <c r="M19" s="99" t="s">
        <v>31</v>
      </c>
      <c r="N19" s="99" t="s">
        <v>29</v>
      </c>
      <c r="O19" s="100" t="s">
        <v>30</v>
      </c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 x14ac:dyDescent="0.3">
      <c r="A20" s="75">
        <v>60005340</v>
      </c>
      <c r="B20" s="78">
        <v>10</v>
      </c>
      <c r="C20" s="57" t="s">
        <v>61</v>
      </c>
      <c r="D20" s="58">
        <v>1</v>
      </c>
      <c r="E20" s="57" t="s">
        <v>28</v>
      </c>
      <c r="F20" s="90">
        <v>13500</v>
      </c>
      <c r="G20" s="33">
        <f t="shared" si="0"/>
        <v>13500</v>
      </c>
      <c r="H20" s="34" t="s">
        <v>22</v>
      </c>
      <c r="I20" s="43" t="e">
        <f t="shared" si="1"/>
        <v>#VALUE!</v>
      </c>
      <c r="J20" s="73" t="s">
        <v>75</v>
      </c>
      <c r="K20" s="54" t="s">
        <v>36</v>
      </c>
      <c r="L20" s="54" t="s">
        <v>33</v>
      </c>
      <c r="M20" s="54" t="s">
        <v>31</v>
      </c>
      <c r="N20" s="54" t="s">
        <v>29</v>
      </c>
      <c r="O20" s="56" t="s">
        <v>30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7" customHeight="1" thickBot="1" x14ac:dyDescent="0.3">
      <c r="A21" s="85">
        <v>60005341</v>
      </c>
      <c r="B21" s="86">
        <v>10</v>
      </c>
      <c r="C21" s="87" t="s">
        <v>48</v>
      </c>
      <c r="D21" s="88">
        <v>1</v>
      </c>
      <c r="E21" s="87" t="s">
        <v>28</v>
      </c>
      <c r="F21" s="91">
        <v>23000</v>
      </c>
      <c r="G21" s="33">
        <f t="shared" si="0"/>
        <v>23000</v>
      </c>
      <c r="H21" s="34" t="s">
        <v>22</v>
      </c>
      <c r="I21" s="43" t="e">
        <f t="shared" si="1"/>
        <v>#VALUE!</v>
      </c>
      <c r="J21" s="72" t="s">
        <v>76</v>
      </c>
      <c r="K21" s="54" t="s">
        <v>70</v>
      </c>
      <c r="L21" s="54" t="s">
        <v>32</v>
      </c>
      <c r="M21" s="54" t="s">
        <v>31</v>
      </c>
      <c r="N21" s="54" t="s">
        <v>29</v>
      </c>
      <c r="O21" s="56" t="s">
        <v>30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 x14ac:dyDescent="0.3">
      <c r="A22" s="75">
        <v>60005342</v>
      </c>
      <c r="B22" s="78">
        <v>10</v>
      </c>
      <c r="C22" s="57" t="s">
        <v>35</v>
      </c>
      <c r="D22" s="58">
        <v>1</v>
      </c>
      <c r="E22" s="57" t="s">
        <v>28</v>
      </c>
      <c r="F22" s="90">
        <v>27000</v>
      </c>
      <c r="G22" s="33">
        <f t="shared" si="0"/>
        <v>27000</v>
      </c>
      <c r="H22" s="34" t="s">
        <v>22</v>
      </c>
      <c r="I22" s="43" t="e">
        <f t="shared" si="1"/>
        <v>#VALUE!</v>
      </c>
      <c r="J22" s="72" t="s">
        <v>77</v>
      </c>
      <c r="K22" s="54" t="s">
        <v>44</v>
      </c>
      <c r="L22" s="54" t="s">
        <v>69</v>
      </c>
      <c r="M22" s="54" t="s">
        <v>41</v>
      </c>
      <c r="N22" s="54" t="s">
        <v>29</v>
      </c>
      <c r="O22" s="56" t="s">
        <v>30</v>
      </c>
      <c r="P22" s="2"/>
      <c r="Q22" s="2"/>
      <c r="R22" s="2"/>
      <c r="S22" s="2"/>
      <c r="T22" s="47"/>
      <c r="U22" s="4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 x14ac:dyDescent="0.3">
      <c r="A23" s="75">
        <v>60005343</v>
      </c>
      <c r="B23" s="78">
        <v>10</v>
      </c>
      <c r="C23" s="57" t="s">
        <v>42</v>
      </c>
      <c r="D23" s="58">
        <v>2</v>
      </c>
      <c r="E23" s="57" t="s">
        <v>28</v>
      </c>
      <c r="F23" s="90">
        <v>14000</v>
      </c>
      <c r="G23" s="33">
        <f t="shared" si="0"/>
        <v>28000</v>
      </c>
      <c r="H23" s="34" t="s">
        <v>22</v>
      </c>
      <c r="I23" s="43" t="e">
        <f t="shared" si="1"/>
        <v>#VALUE!</v>
      </c>
      <c r="J23" s="73" t="s">
        <v>78</v>
      </c>
      <c r="K23" s="54" t="s">
        <v>40</v>
      </c>
      <c r="L23" s="54" t="s">
        <v>32</v>
      </c>
      <c r="M23" s="54" t="s">
        <v>31</v>
      </c>
      <c r="N23" s="54" t="s">
        <v>29</v>
      </c>
      <c r="O23" s="56" t="s">
        <v>30</v>
      </c>
      <c r="P23" s="2"/>
      <c r="Q23" s="2"/>
      <c r="R23" s="2"/>
      <c r="S23" s="2"/>
      <c r="T23" s="47"/>
      <c r="U23" s="4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 x14ac:dyDescent="0.3">
      <c r="A24" s="130">
        <v>60005344</v>
      </c>
      <c r="B24" s="78">
        <v>10</v>
      </c>
      <c r="C24" s="57" t="s">
        <v>60</v>
      </c>
      <c r="D24" s="58">
        <v>2</v>
      </c>
      <c r="E24" s="57" t="s">
        <v>28</v>
      </c>
      <c r="F24" s="90">
        <v>49900</v>
      </c>
      <c r="G24" s="33">
        <f t="shared" si="0"/>
        <v>99800</v>
      </c>
      <c r="H24" s="34" t="s">
        <v>22</v>
      </c>
      <c r="I24" s="43" t="e">
        <f t="shared" si="1"/>
        <v>#VALUE!</v>
      </c>
      <c r="J24" s="109" t="s">
        <v>79</v>
      </c>
      <c r="K24" s="109" t="s">
        <v>56</v>
      </c>
      <c r="L24" s="109" t="s">
        <v>32</v>
      </c>
      <c r="M24" s="109" t="s">
        <v>31</v>
      </c>
      <c r="N24" s="109" t="s">
        <v>29</v>
      </c>
      <c r="O24" s="94" t="s">
        <v>30</v>
      </c>
      <c r="P24" s="2"/>
      <c r="Q24" s="2"/>
      <c r="R24" s="2"/>
      <c r="S24" s="2"/>
      <c r="T24" s="47"/>
      <c r="U24" s="4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 x14ac:dyDescent="0.3">
      <c r="A25" s="131"/>
      <c r="B25" s="86">
        <v>20</v>
      </c>
      <c r="C25" s="57" t="s">
        <v>60</v>
      </c>
      <c r="D25" s="58">
        <v>1</v>
      </c>
      <c r="E25" s="57" t="s">
        <v>28</v>
      </c>
      <c r="F25" s="90">
        <v>37500</v>
      </c>
      <c r="G25" s="33">
        <f t="shared" si="0"/>
        <v>37500</v>
      </c>
      <c r="H25" s="34" t="s">
        <v>22</v>
      </c>
      <c r="I25" s="43" t="e">
        <f t="shared" si="1"/>
        <v>#VALUE!</v>
      </c>
      <c r="J25" s="132"/>
      <c r="K25" s="132" t="s">
        <v>56</v>
      </c>
      <c r="L25" s="132" t="s">
        <v>32</v>
      </c>
      <c r="M25" s="132" t="s">
        <v>31</v>
      </c>
      <c r="N25" s="132" t="s">
        <v>29</v>
      </c>
      <c r="O25" s="95"/>
      <c r="P25" s="2"/>
      <c r="Q25" s="2"/>
      <c r="R25" s="2"/>
      <c r="S25" s="2"/>
      <c r="T25" s="47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 x14ac:dyDescent="0.3">
      <c r="A26" s="135">
        <v>60005345</v>
      </c>
      <c r="B26" s="136">
        <v>10</v>
      </c>
      <c r="C26" s="137" t="s">
        <v>60</v>
      </c>
      <c r="D26" s="138">
        <v>4</v>
      </c>
      <c r="E26" s="137" t="s">
        <v>28</v>
      </c>
      <c r="F26" s="139">
        <v>49100</v>
      </c>
      <c r="G26" s="139">
        <f t="shared" si="0"/>
        <v>196400</v>
      </c>
      <c r="H26" s="34" t="s">
        <v>22</v>
      </c>
      <c r="I26" s="43" t="e">
        <f t="shared" si="1"/>
        <v>#VALUE!</v>
      </c>
      <c r="J26" s="99" t="s">
        <v>80</v>
      </c>
      <c r="K26" s="99" t="s">
        <v>40</v>
      </c>
      <c r="L26" s="99" t="s">
        <v>32</v>
      </c>
      <c r="M26" s="99" t="s">
        <v>31</v>
      </c>
      <c r="N26" s="99" t="s">
        <v>29</v>
      </c>
      <c r="O26" s="100" t="s">
        <v>30</v>
      </c>
      <c r="P26" s="2"/>
      <c r="Q26" s="2"/>
      <c r="R26" s="2"/>
      <c r="S26" s="2"/>
      <c r="T26" s="47"/>
      <c r="U26" s="4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 x14ac:dyDescent="0.3">
      <c r="A27" s="135"/>
      <c r="B27" s="136">
        <v>20</v>
      </c>
      <c r="C27" s="137" t="s">
        <v>60</v>
      </c>
      <c r="D27" s="138">
        <v>2</v>
      </c>
      <c r="E27" s="137" t="s">
        <v>28</v>
      </c>
      <c r="F27" s="139">
        <v>72600</v>
      </c>
      <c r="G27" s="139">
        <f t="shared" si="0"/>
        <v>145200</v>
      </c>
      <c r="H27" s="34" t="s">
        <v>22</v>
      </c>
      <c r="I27" s="43" t="e">
        <f t="shared" si="1"/>
        <v>#VALUE!</v>
      </c>
      <c r="J27" s="99"/>
      <c r="K27" s="99" t="s">
        <v>40</v>
      </c>
      <c r="L27" s="99" t="s">
        <v>32</v>
      </c>
      <c r="M27" s="99" t="s">
        <v>31</v>
      </c>
      <c r="N27" s="99" t="s">
        <v>29</v>
      </c>
      <c r="O27" s="100" t="s">
        <v>30</v>
      </c>
      <c r="P27" s="2"/>
      <c r="Q27" s="2"/>
      <c r="R27" s="2"/>
      <c r="S27" s="2"/>
      <c r="T27" s="47"/>
      <c r="U27" s="4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 x14ac:dyDescent="0.3">
      <c r="A28" s="75">
        <v>60005346</v>
      </c>
      <c r="B28" s="78">
        <v>10</v>
      </c>
      <c r="C28" s="57" t="s">
        <v>60</v>
      </c>
      <c r="D28" s="58">
        <v>1</v>
      </c>
      <c r="E28" s="57" t="s">
        <v>28</v>
      </c>
      <c r="F28" s="90">
        <v>25000</v>
      </c>
      <c r="G28" s="33">
        <f t="shared" si="0"/>
        <v>25000</v>
      </c>
      <c r="H28" s="34" t="s">
        <v>22</v>
      </c>
      <c r="I28" s="43" t="e">
        <f t="shared" si="1"/>
        <v>#VALUE!</v>
      </c>
      <c r="J28" s="73" t="s">
        <v>50</v>
      </c>
      <c r="K28" s="54" t="s">
        <v>51</v>
      </c>
      <c r="L28" s="54" t="s">
        <v>32</v>
      </c>
      <c r="M28" s="54" t="s">
        <v>31</v>
      </c>
      <c r="N28" s="54" t="s">
        <v>29</v>
      </c>
      <c r="O28" s="56" t="s">
        <v>30</v>
      </c>
      <c r="P28" s="2"/>
      <c r="Q28" s="2"/>
      <c r="R28" s="2"/>
      <c r="S28" s="2"/>
      <c r="T28" s="47"/>
      <c r="U28" s="4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 x14ac:dyDescent="0.3">
      <c r="A29" s="112">
        <v>60005314</v>
      </c>
      <c r="B29" s="78">
        <v>10</v>
      </c>
      <c r="C29" s="57" t="s">
        <v>46</v>
      </c>
      <c r="D29" s="58">
        <v>1</v>
      </c>
      <c r="E29" s="57" t="s">
        <v>28</v>
      </c>
      <c r="F29" s="90">
        <v>5000</v>
      </c>
      <c r="G29" s="33">
        <f t="shared" si="0"/>
        <v>5000</v>
      </c>
      <c r="H29" s="34" t="s">
        <v>22</v>
      </c>
      <c r="I29" s="43" t="e">
        <f t="shared" si="1"/>
        <v>#VALUE!</v>
      </c>
      <c r="J29" s="109" t="s">
        <v>81</v>
      </c>
      <c r="K29" s="109" t="s">
        <v>44</v>
      </c>
      <c r="L29" s="109" t="s">
        <v>55</v>
      </c>
      <c r="M29" s="109" t="s">
        <v>85</v>
      </c>
      <c r="N29" s="109" t="s">
        <v>86</v>
      </c>
      <c r="O29" s="94" t="s">
        <v>30</v>
      </c>
      <c r="P29" s="2"/>
      <c r="Q29" s="2"/>
      <c r="R29" s="2"/>
      <c r="S29" s="2"/>
      <c r="T29" s="47"/>
      <c r="U29" s="4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 x14ac:dyDescent="0.3">
      <c r="A30" s="113"/>
      <c r="B30" s="80">
        <v>20</v>
      </c>
      <c r="C30" s="82" t="s">
        <v>84</v>
      </c>
      <c r="D30" s="81">
        <v>1</v>
      </c>
      <c r="E30" s="83" t="s">
        <v>28</v>
      </c>
      <c r="F30" s="92">
        <v>9000</v>
      </c>
      <c r="G30" s="33">
        <f t="shared" ref="G30" si="2">D30*F30</f>
        <v>9000</v>
      </c>
      <c r="H30" s="34" t="s">
        <v>22</v>
      </c>
      <c r="I30" s="43" t="e">
        <f t="shared" ref="I30" si="3">H30*D30</f>
        <v>#VALUE!</v>
      </c>
      <c r="J30" s="110"/>
      <c r="K30" s="110" t="s">
        <v>44</v>
      </c>
      <c r="L30" s="110" t="s">
        <v>55</v>
      </c>
      <c r="M30" s="110" t="s">
        <v>87</v>
      </c>
      <c r="N30" s="110" t="s">
        <v>88</v>
      </c>
      <c r="O30" s="133"/>
      <c r="P30" s="2"/>
      <c r="Q30" s="2"/>
      <c r="R30" s="2"/>
      <c r="S30" s="2"/>
      <c r="T30" s="47"/>
      <c r="U30" s="4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 x14ac:dyDescent="0.3">
      <c r="A31" s="114"/>
      <c r="B31" s="79">
        <v>30</v>
      </c>
      <c r="C31" s="57" t="s">
        <v>35</v>
      </c>
      <c r="D31" s="66">
        <v>1</v>
      </c>
      <c r="E31" s="84" t="s">
        <v>28</v>
      </c>
      <c r="F31" s="93">
        <v>27000</v>
      </c>
      <c r="G31" s="67">
        <f t="shared" ref="G31" si="4">D31*F31</f>
        <v>27000</v>
      </c>
      <c r="H31" s="68" t="s">
        <v>22</v>
      </c>
      <c r="I31" s="69" t="e">
        <f t="shared" ref="I31" si="5">H31*D31</f>
        <v>#VALUE!</v>
      </c>
      <c r="J31" s="111"/>
      <c r="K31" s="111" t="s">
        <v>44</v>
      </c>
      <c r="L31" s="111" t="s">
        <v>55</v>
      </c>
      <c r="M31" s="111" t="s">
        <v>41</v>
      </c>
      <c r="N31" s="111" t="s">
        <v>29</v>
      </c>
      <c r="O31" s="134"/>
      <c r="P31" s="2"/>
      <c r="Q31" s="2"/>
      <c r="R31" s="2"/>
      <c r="S31" s="2"/>
      <c r="T31" s="47"/>
      <c r="U31" s="48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15" thickTop="1" thickBot="1" x14ac:dyDescent="0.3">
      <c r="A32" s="106" t="s">
        <v>15</v>
      </c>
      <c r="B32" s="107"/>
      <c r="C32" s="107"/>
      <c r="D32" s="107"/>
      <c r="E32" s="107"/>
      <c r="F32" s="107"/>
      <c r="G32" s="46">
        <f>SUM(G7:G31)</f>
        <v>1295900</v>
      </c>
      <c r="H32" s="32"/>
      <c r="I32" s="32"/>
      <c r="J32" s="32"/>
      <c r="K32" s="36"/>
      <c r="L32" s="20"/>
      <c r="M32" s="20"/>
      <c r="N32" s="20"/>
      <c r="O32" s="5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1" customFormat="1" ht="15" thickTop="1" thickBot="1" x14ac:dyDescent="0.3">
      <c r="A33" s="103" t="s">
        <v>16</v>
      </c>
      <c r="B33" s="104"/>
      <c r="C33" s="104"/>
      <c r="D33" s="104"/>
      <c r="E33" s="104"/>
      <c r="F33" s="104"/>
      <c r="G33" s="104"/>
      <c r="H33" s="105"/>
      <c r="I33" s="6" t="e">
        <f>SUM(I7:I31)</f>
        <v>#VALUE!</v>
      </c>
      <c r="J33" s="21"/>
      <c r="K33" s="37"/>
      <c r="L33" s="24"/>
      <c r="M33" s="25"/>
      <c r="N33" s="24"/>
      <c r="O33" s="5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1" customFormat="1" ht="13.5" thickTop="1" thickBot="1" x14ac:dyDescent="0.3">
      <c r="A34" s="10" t="s">
        <v>20</v>
      </c>
      <c r="B34" s="28"/>
      <c r="C34" s="9"/>
      <c r="D34" s="10"/>
      <c r="E34" s="9"/>
      <c r="F34" s="11"/>
      <c r="G34" s="11"/>
      <c r="H34" s="9"/>
      <c r="I34" s="9"/>
      <c r="J34" s="9"/>
      <c r="K34" s="38"/>
      <c r="L34" s="13"/>
      <c r="M34" s="15"/>
      <c r="N34" s="13"/>
      <c r="O34" s="5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5" customFormat="1" ht="13" thickBot="1" x14ac:dyDescent="0.3">
      <c r="A35" s="15" t="s">
        <v>21</v>
      </c>
      <c r="B35" s="101" t="s">
        <v>22</v>
      </c>
      <c r="C35" s="102"/>
      <c r="D35" s="102"/>
      <c r="E35" s="102"/>
      <c r="F35" s="12" t="s">
        <v>23</v>
      </c>
      <c r="G35" s="13"/>
      <c r="H35" s="14"/>
      <c r="I35" s="13"/>
      <c r="J35" s="15"/>
      <c r="K35" s="39"/>
      <c r="L35" s="13"/>
      <c r="M35" s="15"/>
      <c r="N35" s="13"/>
      <c r="O35" s="5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23" customHeight="1" x14ac:dyDescent="0.25">
      <c r="A36" s="15"/>
      <c r="B36" s="29"/>
      <c r="C36" s="13"/>
      <c r="D36" s="15"/>
      <c r="E36" s="13"/>
      <c r="F36" s="14"/>
      <c r="G36" s="14"/>
      <c r="H36" s="16" t="s">
        <v>24</v>
      </c>
      <c r="I36" s="13"/>
      <c r="J36" s="15"/>
      <c r="K36" s="39"/>
      <c r="L36" s="13"/>
      <c r="M36" s="15"/>
      <c r="N36" s="13"/>
      <c r="O36" s="5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130" x14ac:dyDescent="0.25">
      <c r="A37" s="15"/>
      <c r="B37" s="29"/>
      <c r="C37" s="13"/>
      <c r="D37" s="15"/>
      <c r="E37" s="13"/>
      <c r="F37" s="14"/>
      <c r="G37" s="14"/>
      <c r="H37" s="16"/>
      <c r="I37" s="13"/>
      <c r="J37" s="15"/>
      <c r="K37" s="39"/>
      <c r="L37" s="13"/>
      <c r="M37" s="15"/>
      <c r="N37" s="13"/>
      <c r="O37" s="53"/>
    </row>
    <row r="38" spans="1:130" x14ac:dyDescent="0.25">
      <c r="A38" s="15"/>
      <c r="B38" s="29"/>
      <c r="C38" s="13"/>
      <c r="D38" s="26"/>
      <c r="E38" s="13"/>
      <c r="F38" s="14"/>
      <c r="G38" s="17"/>
      <c r="H38" s="16"/>
      <c r="I38" s="13"/>
      <c r="J38" s="15"/>
      <c r="K38" s="39"/>
      <c r="L38" s="13"/>
      <c r="M38" s="15"/>
      <c r="N38" s="13"/>
      <c r="O38" s="53"/>
    </row>
    <row r="39" spans="1:130" x14ac:dyDescent="0.25">
      <c r="A39" s="15"/>
      <c r="B39" s="29"/>
      <c r="C39" s="13"/>
      <c r="D39" s="15"/>
      <c r="E39" s="13"/>
      <c r="F39" s="14"/>
      <c r="G39" s="14"/>
      <c r="H39" s="16"/>
      <c r="I39" s="13"/>
      <c r="J39" s="15"/>
      <c r="K39" s="39"/>
      <c r="L39" s="13"/>
      <c r="M39" s="15"/>
      <c r="N39" s="13"/>
      <c r="O39" s="53"/>
    </row>
    <row r="40" spans="1:130" ht="14.5" x14ac:dyDescent="0.25">
      <c r="A40" s="15"/>
      <c r="B40" s="29"/>
      <c r="C40" s="70"/>
      <c r="D40" s="26"/>
      <c r="E40" s="13"/>
      <c r="F40" s="14"/>
      <c r="G40" s="14"/>
      <c r="H40" s="14"/>
      <c r="I40" s="16"/>
      <c r="J40" s="15"/>
      <c r="K40" s="39"/>
      <c r="L40" s="23"/>
      <c r="M40" s="23"/>
      <c r="N40" s="23"/>
      <c r="O40" s="40"/>
    </row>
    <row r="41" spans="1:130" ht="14.5" x14ac:dyDescent="0.25">
      <c r="A41" s="15"/>
      <c r="B41" s="29"/>
      <c r="C41" s="70"/>
      <c r="D41" s="26"/>
      <c r="E41" s="13"/>
      <c r="F41" s="18"/>
      <c r="G41" s="19"/>
      <c r="H41" s="13"/>
      <c r="I41" s="13"/>
      <c r="J41" s="23" t="s">
        <v>25</v>
      </c>
      <c r="K41" s="40"/>
      <c r="L41" s="22"/>
      <c r="M41" s="22"/>
      <c r="N41" s="22"/>
      <c r="O41" s="41"/>
    </row>
    <row r="42" spans="1:130" x14ac:dyDescent="0.25">
      <c r="A42" s="15"/>
      <c r="B42" s="29"/>
      <c r="C42" s="70"/>
      <c r="D42" s="26"/>
      <c r="E42" s="13"/>
      <c r="F42" s="13"/>
      <c r="G42" s="13"/>
      <c r="H42" s="13"/>
      <c r="I42" s="13"/>
      <c r="J42" s="22" t="s">
        <v>26</v>
      </c>
      <c r="K42" s="41"/>
      <c r="L42" s="22"/>
      <c r="M42" s="22"/>
      <c r="N42" s="22"/>
      <c r="O42" s="41"/>
    </row>
    <row r="43" spans="1:130" x14ac:dyDescent="0.25">
      <c r="A43" s="15"/>
      <c r="B43" s="29"/>
      <c r="C43" s="70"/>
      <c r="D43" s="26"/>
      <c r="E43" s="13"/>
      <c r="F43" s="13"/>
      <c r="G43" s="13"/>
      <c r="H43" s="13"/>
      <c r="I43" s="13"/>
      <c r="J43" s="22" t="s">
        <v>27</v>
      </c>
      <c r="K43" s="41"/>
    </row>
    <row r="44" spans="1:130" x14ac:dyDescent="0.25">
      <c r="C44" s="71"/>
      <c r="D44" s="31"/>
    </row>
    <row r="45" spans="1:130" x14ac:dyDescent="0.25">
      <c r="C45" s="71"/>
      <c r="D45" s="31"/>
    </row>
    <row r="46" spans="1:130" x14ac:dyDescent="0.25">
      <c r="C46" s="71"/>
      <c r="D46" s="31"/>
      <c r="E46" s="31"/>
    </row>
    <row r="47" spans="1:130" x14ac:dyDescent="0.25">
      <c r="D47" s="31"/>
    </row>
    <row r="48" spans="1:130" x14ac:dyDescent="0.25">
      <c r="D48" s="31"/>
    </row>
    <row r="49" spans="4:6" x14ac:dyDescent="0.25">
      <c r="D49" s="31"/>
    </row>
    <row r="50" spans="4:6" x14ac:dyDescent="0.25">
      <c r="D50" s="31"/>
      <c r="F50" s="55"/>
    </row>
    <row r="51" spans="4:6" x14ac:dyDescent="0.25">
      <c r="D51" s="31"/>
    </row>
  </sheetData>
  <mergeCells count="58">
    <mergeCell ref="K29:K31"/>
    <mergeCell ref="L29:L31"/>
    <mergeCell ref="M29:M31"/>
    <mergeCell ref="N29:N31"/>
    <mergeCell ref="O29:O31"/>
    <mergeCell ref="A13:A17"/>
    <mergeCell ref="O13:O17"/>
    <mergeCell ref="N18:N19"/>
    <mergeCell ref="O18:O19"/>
    <mergeCell ref="A24:A25"/>
    <mergeCell ref="J24:J25"/>
    <mergeCell ref="K24:K25"/>
    <mergeCell ref="L24:L25"/>
    <mergeCell ref="M24:M25"/>
    <mergeCell ref="N24:N25"/>
    <mergeCell ref="O24:O25"/>
    <mergeCell ref="J13:J17"/>
    <mergeCell ref="K13:K17"/>
    <mergeCell ref="L13:L17"/>
    <mergeCell ref="M13:M17"/>
    <mergeCell ref="N13:N17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B35:E35"/>
    <mergeCell ref="A33:H33"/>
    <mergeCell ref="A32:F32"/>
    <mergeCell ref="A26:A27"/>
    <mergeCell ref="J26:J27"/>
    <mergeCell ref="J29:J31"/>
    <mergeCell ref="A29:A31"/>
    <mergeCell ref="K26:K27"/>
    <mergeCell ref="L26:L27"/>
    <mergeCell ref="M26:M27"/>
    <mergeCell ref="N26:N27"/>
    <mergeCell ref="O26:O27"/>
    <mergeCell ref="A18:A19"/>
    <mergeCell ref="J18:J19"/>
    <mergeCell ref="K18:K19"/>
    <mergeCell ref="L18:L19"/>
    <mergeCell ref="M18:M19"/>
    <mergeCell ref="O9:O10"/>
    <mergeCell ref="J9:J10"/>
    <mergeCell ref="K9:K10"/>
    <mergeCell ref="L9:L10"/>
    <mergeCell ref="M9:M10"/>
    <mergeCell ref="N9:N10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2022-07-13T09:55:48Z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