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2240" yWindow="2240" windowWidth="16960" windowHeight="532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<sst xmlns="http://schemas.openxmlformats.org/spreadsheetml/2006/main" count="247" uniqueCount="82">
  <si>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</si>
  <si>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</si>
  <si>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</si>
  <si>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</si>
  <si>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</si>
  <si>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</si>
  <si>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</si>
  <si>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</si>
  <si>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</si>
  <si>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</si>
  <si>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</si>
  <si>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</si>
  <si>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</si>
  <si>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</si>
  <si>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</si>
  <si>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</si>
  <si>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</si>
  <si>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</si>
  <si>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</si>
  <si>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</si>
  <si>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</si>
  <si>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</si>
  <si>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</si>
  <si>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</si>
  <si>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</si>
  <si>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</si>
  <si>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</si>
  <si>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</si>
  <si>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</si>
  <si>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</si>
  <si>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</si>
  <si>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</si>
  <si>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</si>
  <si>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17. listopadu</t>
  </si>
  <si>
    <t>zadávané v dynamickém nákupním systému s názvem Dodávky IT + AV techniky 2022–2025 a evidenčním číslem ve Věstníku veřejných zakázek Z2021-041737</t>
  </si>
  <si>
    <t>DNS_NB15"_typ_B</t>
  </si>
  <si>
    <t>Rektorát</t>
  </si>
  <si>
    <t>Ekonomická fakulta</t>
  </si>
  <si>
    <t>Sokolská</t>
  </si>
  <si>
    <t>702 00</t>
  </si>
  <si>
    <t>Ostrava</t>
  </si>
  <si>
    <t>DNS_NB17"</t>
  </si>
  <si>
    <t>Fak. elektrotechniky a informatiky</t>
  </si>
  <si>
    <t>1875/17</t>
  </si>
  <si>
    <t>DNS_TABLET_ATYP</t>
  </si>
  <si>
    <t>Hana Havlenová 
hana.havlenova@vsb.cz
+420597322179</t>
  </si>
  <si>
    <t>Karin Mikulová 
karin.mikulova@vsb.cz
+420597321296</t>
  </si>
  <si>
    <t>Fakulta  stavební</t>
  </si>
  <si>
    <t>DNS_PC_typ_C</t>
  </si>
  <si>
    <t>DNS_DISK_ATYP</t>
  </si>
  <si>
    <t>DNS_LCD27" Výškově stavitelný</t>
  </si>
  <si>
    <t>DNS_TISK multi barva</t>
  </si>
  <si>
    <t>DNS_PC_ATYP</t>
  </si>
  <si>
    <t>DNS_LCD24" Výškově stavitelný</t>
  </si>
  <si>
    <t>DNS_Ultrabook13"_typ_B</t>
  </si>
  <si>
    <t>DNS_DATAPROJEKTOR_ATYP</t>
  </si>
  <si>
    <t>Kateřina Čajkovská 
katerina.cajkovska@vsb.cz
+420597323177</t>
  </si>
  <si>
    <t>Ing. Petra Florčinská 
petra.florcinska@vsb.cz
+420597324402</t>
  </si>
  <si>
    <t>Ing. Michal Matloch Porzer, Ph.D. 
michal.matloch.porzer@vsb.cz
+420597323552</t>
  </si>
  <si>
    <t>CEET, VEC</t>
  </si>
  <si>
    <t>HGF - Katedra 541</t>
  </si>
  <si>
    <t>33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</si>
  <si>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20/2022</t>
    </r>
  </si>
  <si>
    <t>DNS_PC_ typ_B</t>
  </si>
  <si>
    <t>DNS_dalsi_AVT_ATYP</t>
  </si>
  <si>
    <t>DNS_LCD_ATYP</t>
  </si>
  <si>
    <t>DNS_LCD27"_4K</t>
  </si>
  <si>
    <t>DNS_TISK multi ČB</t>
  </si>
  <si>
    <t>Ing. Marcel Fajkus, Ph.D. 
marcel.fajkus@vsb.cz
+420597326057</t>
  </si>
  <si>
    <t>Renata Zavadilová 
renata.zavadilova@vsb.cz
+420597324214</t>
  </si>
  <si>
    <t>Hana Sedlářová 
hana.sedlarova@vsb.cz
+420597321943</t>
  </si>
  <si>
    <t>prof. doc. Ing. Radomír Goňo, Ph.D. 
radomir.gono@vsb.cz
+420597325913</t>
  </si>
  <si>
    <t>Bc. Pavel Eliáš 
pavel.elias@vsb.cz
+420597324573</t>
  </si>
  <si>
    <t>Radomila Jašíková 
radomila.jasikova@vsb.cz
+420597321268</t>
  </si>
  <si>
    <t>9873 - CIT-AVS</t>
  </si>
  <si>
    <t>prof.Ing.Jiří Plura,CSc.</t>
  </si>
  <si>
    <t>Katedra společenských věd</t>
  </si>
  <si>
    <t>9830 - Ústřední knihovna</t>
  </si>
  <si>
    <t>L. Podéště</t>
  </si>
  <si>
    <t>Sokoská</t>
  </si>
  <si>
    <t xml:space="preserve"> Ing. Denisa Václavínková
denisa.vaclavinkova@vsb.cz 
+420 596 991 726 </t>
  </si>
  <si>
    <t>Fakulta materiálově-technologická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</si>
</sst>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165" fontId="0" fillId="0" borderId="12" xfId="0" applyNumberFormat="1" applyFont="1" applyBorder="1" applyAlignment="1">
      <alignment horizontal="right" vertical="center"/>
    </xf>
    <xf numFmtId="165" fontId="0" fillId="3" borderId="12" xfId="0" applyNumberFormat="1" applyFont="1" applyFill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165" fontId="0" fillId="0" borderId="15" xfId="0" applyNumberFormat="1" applyFont="1" applyBorder="1" applyAlignment="1">
      <alignment horizontal="right" vertical="center"/>
    </xf>
    <xf numFmtId="165" fontId="0" fillId="3" borderId="15" xfId="0" applyNumberFormat="1" applyFont="1" applyFill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vertical="center"/>
    </xf>
    <xf numFmtId="0" fontId="0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52"/>
  <sheetViews>
    <sheetView tabSelected="1" zoomScale="80" zoomScaleNormal="80" workbookViewId="0" topLeftCell="A7">
      <selection activeCell="C30" sqref="C30"/>
    </sheetView>
  </sheetViews>
  <sheetFormatPr defaultColWidth="9.140625" defaultRowHeight="12.75"/>
  <cols>
    <col min="1" max="1" width="9.8515625" style="50" customWidth="1"/>
    <col min="2" max="2" width="4.8515625" style="30" customWidth="1"/>
    <col min="3" max="3" width="31.140625" style="0" bestFit="1" customWidth="1"/>
    <col min="4" max="4" width="5.8515625" style="8" customWidth="1"/>
    <col min="5" max="5" width="3.8515625" style="8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4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42" bestFit="1" customWidth="1"/>
  </cols>
  <sheetData>
    <row r="1" spans="1:15" ht="18">
      <c r="A1" s="100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8.5">
      <c r="A2" s="101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24" customHeight="1">
      <c r="A3" s="102" t="s">
        <v>34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4.5" customHeight="1" thickBot="1">
      <c r="A4" s="49"/>
      <c r="B4" s="27"/>
      <c r="C4" s="3"/>
      <c r="D4" s="7"/>
      <c r="E4" s="7"/>
      <c r="F4" s="3"/>
      <c r="G4" s="3"/>
      <c r="H4" s="3"/>
      <c r="I4" s="3"/>
      <c r="J4" s="3"/>
      <c r="K4" s="35"/>
      <c r="L4" s="3"/>
      <c r="M4" s="3"/>
      <c r="N4" s="3"/>
      <c r="O4" s="7"/>
    </row>
    <row r="5" spans="1:130" s="1" customFormat="1" ht="16.25" customHeight="1" thickBot="1" thickTop="1">
      <c r="A5" s="103" t="s">
        <v>3</v>
      </c>
      <c r="B5" s="105" t="s">
        <v>4</v>
      </c>
      <c r="C5" s="107" t="s">
        <v>7</v>
      </c>
      <c r="D5" s="111" t="s">
        <v>5</v>
      </c>
      <c r="E5" s="111" t="s">
        <v>6</v>
      </c>
      <c r="F5" s="113" t="s">
        <v>19</v>
      </c>
      <c r="G5" s="114"/>
      <c r="H5" s="113" t="s">
        <v>17</v>
      </c>
      <c r="I5" s="114"/>
      <c r="J5" s="4" t="s">
        <v>10</v>
      </c>
      <c r="K5" s="111" t="s">
        <v>12</v>
      </c>
      <c r="L5" s="107" t="s">
        <v>0</v>
      </c>
      <c r="M5" s="4" t="s">
        <v>13</v>
      </c>
      <c r="N5" s="107" t="s">
        <v>1</v>
      </c>
      <c r="O5" s="109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25" customHeight="1" thickBot="1">
      <c r="A6" s="104"/>
      <c r="B6" s="106"/>
      <c r="C6" s="108"/>
      <c r="D6" s="112"/>
      <c r="E6" s="112"/>
      <c r="F6" s="44" t="s">
        <v>8</v>
      </c>
      <c r="G6" s="44" t="s">
        <v>9</v>
      </c>
      <c r="H6" s="44" t="s">
        <v>8</v>
      </c>
      <c r="I6" s="44" t="s">
        <v>9</v>
      </c>
      <c r="J6" s="45" t="s">
        <v>11</v>
      </c>
      <c r="K6" s="112"/>
      <c r="L6" s="108"/>
      <c r="M6" s="45" t="s">
        <v>14</v>
      </c>
      <c r="N6" s="108"/>
      <c r="O6" s="11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38" customHeight="1" thickBot="1" thickTop="1">
      <c r="A7" s="60">
        <v>60005303</v>
      </c>
      <c r="B7" s="61">
        <v>10</v>
      </c>
      <c r="C7" s="62" t="s">
        <v>52</v>
      </c>
      <c r="D7" s="63">
        <v>1</v>
      </c>
      <c r="E7" s="62" t="s">
        <v>28</v>
      </c>
      <c r="F7" s="72">
        <v>13500</v>
      </c>
      <c r="G7" s="64">
        <f aca="true" t="shared" si="0" ref="G7">D7*F7</f>
        <v>13500</v>
      </c>
      <c r="H7" s="65" t="s">
        <v>22</v>
      </c>
      <c r="I7" s="66" t="e">
        <f aca="true" t="shared" si="1" ref="I7">H7*D7</f>
        <v>#VALUE!</v>
      </c>
      <c r="J7" s="117" t="s">
        <v>68</v>
      </c>
      <c r="K7" s="67" t="s">
        <v>42</v>
      </c>
      <c r="L7" s="67" t="s">
        <v>32</v>
      </c>
      <c r="M7" s="67" t="s">
        <v>31</v>
      </c>
      <c r="N7" s="67" t="s">
        <v>29</v>
      </c>
      <c r="O7" s="68" t="s">
        <v>30</v>
      </c>
      <c r="P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" customFormat="1" ht="38" customHeight="1" thickBot="1">
      <c r="A8" s="69">
        <v>60005304</v>
      </c>
      <c r="B8" s="70">
        <v>10</v>
      </c>
      <c r="C8" s="57" t="s">
        <v>63</v>
      </c>
      <c r="D8" s="58">
        <v>2</v>
      </c>
      <c r="E8" s="57" t="s">
        <v>28</v>
      </c>
      <c r="F8" s="73">
        <v>22500</v>
      </c>
      <c r="G8" s="33">
        <f aca="true" t="shared" si="2" ref="G8">D8*F8</f>
        <v>45000</v>
      </c>
      <c r="H8" s="34" t="s">
        <v>22</v>
      </c>
      <c r="I8" s="43" t="e">
        <f aca="true" t="shared" si="3" ref="I8">H8*D8</f>
        <v>#VALUE!</v>
      </c>
      <c r="J8" s="59" t="s">
        <v>56</v>
      </c>
      <c r="K8" s="54" t="s">
        <v>74</v>
      </c>
      <c r="L8" s="54" t="s">
        <v>33</v>
      </c>
      <c r="M8" s="54" t="s">
        <v>31</v>
      </c>
      <c r="N8" s="54" t="s">
        <v>29</v>
      </c>
      <c r="O8" s="56" t="s">
        <v>30</v>
      </c>
      <c r="P8" s="2"/>
      <c r="Q8" s="2"/>
      <c r="R8" s="2"/>
      <c r="S8" s="2"/>
      <c r="T8" s="47"/>
      <c r="U8" s="48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5" customFormat="1" ht="38" customHeight="1" thickBot="1">
      <c r="A9" s="118">
        <v>60005305</v>
      </c>
      <c r="B9" s="70">
        <v>10</v>
      </c>
      <c r="C9" s="84" t="s">
        <v>55</v>
      </c>
      <c r="D9" s="58">
        <v>2</v>
      </c>
      <c r="E9" s="57" t="s">
        <v>28</v>
      </c>
      <c r="F9" s="73">
        <v>25000</v>
      </c>
      <c r="G9" s="33">
        <f aca="true" t="shared" si="4" ref="G9:G25">D9*F9</f>
        <v>50000</v>
      </c>
      <c r="H9" s="34" t="s">
        <v>22</v>
      </c>
      <c r="I9" s="43" t="e">
        <f aca="true" t="shared" si="5" ref="I9:I23">H9*D9</f>
        <v>#VALUE!</v>
      </c>
      <c r="J9" s="115" t="s">
        <v>46</v>
      </c>
      <c r="K9" s="115" t="s">
        <v>36</v>
      </c>
      <c r="L9" s="115" t="s">
        <v>33</v>
      </c>
      <c r="M9" s="115" t="s">
        <v>31</v>
      </c>
      <c r="N9" s="115" t="s">
        <v>29</v>
      </c>
      <c r="O9" s="119" t="s">
        <v>30</v>
      </c>
      <c r="P9" s="2"/>
      <c r="Q9" s="2"/>
      <c r="R9" s="2"/>
      <c r="S9" s="2"/>
      <c r="T9" s="47"/>
      <c r="U9" s="48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5" customFormat="1" ht="38" customHeight="1" thickBot="1">
      <c r="A10" s="118"/>
      <c r="B10" s="70">
        <v>20</v>
      </c>
      <c r="C10" s="84" t="s">
        <v>64</v>
      </c>
      <c r="D10" s="58">
        <v>1</v>
      </c>
      <c r="E10" s="57" t="s">
        <v>28</v>
      </c>
      <c r="F10" s="73">
        <v>70000</v>
      </c>
      <c r="G10" s="33">
        <f aca="true" t="shared" si="6" ref="G10">D10*F10</f>
        <v>70000</v>
      </c>
      <c r="H10" s="34" t="s">
        <v>22</v>
      </c>
      <c r="I10" s="43" t="e">
        <f aca="true" t="shared" si="7" ref="I10">H10*D10</f>
        <v>#VALUE!</v>
      </c>
      <c r="J10" s="115"/>
      <c r="K10" s="115" t="s">
        <v>36</v>
      </c>
      <c r="L10" s="115" t="s">
        <v>33</v>
      </c>
      <c r="M10" s="115" t="s">
        <v>31</v>
      </c>
      <c r="N10" s="115" t="s">
        <v>29</v>
      </c>
      <c r="O10" s="119" t="s">
        <v>30</v>
      </c>
      <c r="P10" s="2"/>
      <c r="Q10" s="2"/>
      <c r="R10" s="2"/>
      <c r="S10" s="2"/>
      <c r="T10" s="47"/>
      <c r="U10" s="4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5" customFormat="1" ht="38" customHeight="1" thickBot="1">
      <c r="A11" s="118"/>
      <c r="B11" s="70">
        <v>30</v>
      </c>
      <c r="C11" s="57" t="s">
        <v>50</v>
      </c>
      <c r="D11" s="58">
        <v>5</v>
      </c>
      <c r="E11" s="57" t="s">
        <v>28</v>
      </c>
      <c r="F11" s="73">
        <v>6000</v>
      </c>
      <c r="G11" s="33">
        <f t="shared" si="4"/>
        <v>30000</v>
      </c>
      <c r="H11" s="34" t="s">
        <v>22</v>
      </c>
      <c r="I11" s="43" t="e">
        <f t="shared" si="5"/>
        <v>#VALUE!</v>
      </c>
      <c r="J11" s="115"/>
      <c r="K11" s="115" t="s">
        <v>36</v>
      </c>
      <c r="L11" s="115" t="s">
        <v>33</v>
      </c>
      <c r="M11" s="115" t="s">
        <v>31</v>
      </c>
      <c r="N11" s="115" t="s">
        <v>29</v>
      </c>
      <c r="O11" s="119" t="s">
        <v>30</v>
      </c>
      <c r="P11" s="2"/>
      <c r="Q11" s="2"/>
      <c r="R11" s="2"/>
      <c r="S11" s="2"/>
      <c r="T11" s="47"/>
      <c r="U11" s="4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5" customFormat="1" ht="38" customHeight="1" thickBot="1">
      <c r="A12" s="69">
        <v>60005306</v>
      </c>
      <c r="B12" s="70">
        <v>10</v>
      </c>
      <c r="C12" s="57" t="s">
        <v>63</v>
      </c>
      <c r="D12" s="58">
        <v>1</v>
      </c>
      <c r="E12" s="57" t="s">
        <v>28</v>
      </c>
      <c r="F12" s="73">
        <v>22500</v>
      </c>
      <c r="G12" s="33">
        <f aca="true" t="shared" si="8" ref="G12">D12*F12</f>
        <v>22500</v>
      </c>
      <c r="H12" s="34" t="s">
        <v>22</v>
      </c>
      <c r="I12" s="43" t="e">
        <f aca="true" t="shared" si="9" ref="I12">H12*D12</f>
        <v>#VALUE!</v>
      </c>
      <c r="J12" s="89" t="s">
        <v>69</v>
      </c>
      <c r="K12" s="89" t="s">
        <v>81</v>
      </c>
      <c r="L12" s="89" t="s">
        <v>32</v>
      </c>
      <c r="M12" s="89" t="s">
        <v>31</v>
      </c>
      <c r="N12" s="89" t="s">
        <v>29</v>
      </c>
      <c r="O12" s="87" t="s">
        <v>30</v>
      </c>
      <c r="P12" s="2"/>
      <c r="Q12" s="2"/>
      <c r="R12" s="2"/>
      <c r="S12" s="2"/>
      <c r="T12" s="47"/>
      <c r="U12" s="4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5" customFormat="1" ht="38" customHeight="1" thickBot="1">
      <c r="A13" s="69">
        <v>60005307</v>
      </c>
      <c r="B13" s="70">
        <v>10</v>
      </c>
      <c r="C13" s="57" t="s">
        <v>50</v>
      </c>
      <c r="D13" s="58">
        <v>2</v>
      </c>
      <c r="E13" s="57" t="s">
        <v>28</v>
      </c>
      <c r="F13" s="73">
        <v>6000</v>
      </c>
      <c r="G13" s="33">
        <f t="shared" si="4"/>
        <v>12000</v>
      </c>
      <c r="H13" s="34" t="s">
        <v>22</v>
      </c>
      <c r="I13" s="43" t="e">
        <f t="shared" si="5"/>
        <v>#VALUE!</v>
      </c>
      <c r="J13" s="91"/>
      <c r="K13" s="91"/>
      <c r="L13" s="91" t="s">
        <v>32</v>
      </c>
      <c r="M13" s="91" t="s">
        <v>31</v>
      </c>
      <c r="N13" s="91" t="s">
        <v>29</v>
      </c>
      <c r="O13" s="92"/>
      <c r="P13" s="2"/>
      <c r="Q13" s="2"/>
      <c r="R13" s="2"/>
      <c r="S13" s="2"/>
      <c r="T13" s="47"/>
      <c r="U13" s="4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5" customFormat="1" ht="38" customHeight="1" thickBot="1">
      <c r="A14" s="69">
        <v>60005308</v>
      </c>
      <c r="B14" s="70">
        <v>10</v>
      </c>
      <c r="C14" s="57" t="s">
        <v>51</v>
      </c>
      <c r="D14" s="58">
        <v>1</v>
      </c>
      <c r="E14" s="57" t="s">
        <v>28</v>
      </c>
      <c r="F14" s="73">
        <v>13000</v>
      </c>
      <c r="G14" s="33">
        <f t="shared" si="4"/>
        <v>13000</v>
      </c>
      <c r="H14" s="34" t="s">
        <v>22</v>
      </c>
      <c r="I14" s="43" t="e">
        <f t="shared" si="5"/>
        <v>#VALUE!</v>
      </c>
      <c r="J14" s="91"/>
      <c r="K14" s="91"/>
      <c r="L14" s="91" t="s">
        <v>32</v>
      </c>
      <c r="M14" s="91" t="s">
        <v>31</v>
      </c>
      <c r="N14" s="91" t="s">
        <v>29</v>
      </c>
      <c r="O14" s="9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5" customFormat="1" ht="38" customHeight="1" thickBot="1">
      <c r="A15" s="69">
        <v>60005309</v>
      </c>
      <c r="B15" s="70">
        <v>10</v>
      </c>
      <c r="C15" s="57" t="s">
        <v>63</v>
      </c>
      <c r="D15" s="58">
        <v>1</v>
      </c>
      <c r="E15" s="57" t="s">
        <v>28</v>
      </c>
      <c r="F15" s="73">
        <v>22500</v>
      </c>
      <c r="G15" s="33">
        <f aca="true" t="shared" si="10" ref="G15:G21">D15*F15</f>
        <v>22500</v>
      </c>
      <c r="H15" s="34" t="s">
        <v>22</v>
      </c>
      <c r="I15" s="43" t="e">
        <f t="shared" si="5"/>
        <v>#VALUE!</v>
      </c>
      <c r="J15" s="91"/>
      <c r="K15" s="91" t="s">
        <v>75</v>
      </c>
      <c r="L15" s="91" t="s">
        <v>32</v>
      </c>
      <c r="M15" s="91" t="s">
        <v>31</v>
      </c>
      <c r="N15" s="91" t="s">
        <v>29</v>
      </c>
      <c r="O15" s="92"/>
      <c r="P15" s="2"/>
      <c r="Q15" s="2"/>
      <c r="R15" s="2"/>
      <c r="S15" s="2"/>
      <c r="T15" s="47"/>
      <c r="U15" s="4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5" customFormat="1" ht="38" customHeight="1" thickBot="1">
      <c r="A16" s="69">
        <v>60005310</v>
      </c>
      <c r="B16" s="70">
        <v>10</v>
      </c>
      <c r="C16" s="57" t="s">
        <v>50</v>
      </c>
      <c r="D16" s="58">
        <v>2</v>
      </c>
      <c r="E16" s="57" t="s">
        <v>28</v>
      </c>
      <c r="F16" s="73">
        <v>6000</v>
      </c>
      <c r="G16" s="33">
        <f t="shared" si="10"/>
        <v>12000</v>
      </c>
      <c r="H16" s="34" t="s">
        <v>22</v>
      </c>
      <c r="I16" s="43" t="e">
        <f t="shared" si="5"/>
        <v>#VALUE!</v>
      </c>
      <c r="J16" s="90"/>
      <c r="K16" s="90" t="s">
        <v>75</v>
      </c>
      <c r="L16" s="90" t="s">
        <v>32</v>
      </c>
      <c r="M16" s="90" t="s">
        <v>31</v>
      </c>
      <c r="N16" s="90" t="s">
        <v>29</v>
      </c>
      <c r="O16" s="88"/>
      <c r="P16" s="2"/>
      <c r="Q16" s="2"/>
      <c r="R16" s="2"/>
      <c r="S16" s="2"/>
      <c r="T16" s="47"/>
      <c r="U16" s="4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5" customFormat="1" ht="38" customHeight="1" thickBot="1">
      <c r="A17" s="69">
        <v>60005311</v>
      </c>
      <c r="B17" s="70">
        <v>10</v>
      </c>
      <c r="C17" s="57" t="s">
        <v>44</v>
      </c>
      <c r="D17" s="58">
        <v>1</v>
      </c>
      <c r="E17" s="57" t="s">
        <v>28</v>
      </c>
      <c r="F17" s="73">
        <v>6900</v>
      </c>
      <c r="G17" s="33">
        <f>D17*F17</f>
        <v>6900</v>
      </c>
      <c r="H17" s="34" t="s">
        <v>22</v>
      </c>
      <c r="I17" s="43" t="e">
        <f>H17*D17</f>
        <v>#VALUE!</v>
      </c>
      <c r="J17" s="59" t="s">
        <v>57</v>
      </c>
      <c r="K17" s="54" t="s">
        <v>59</v>
      </c>
      <c r="L17" s="54" t="s">
        <v>33</v>
      </c>
      <c r="M17" s="54" t="s">
        <v>31</v>
      </c>
      <c r="N17" s="54" t="s">
        <v>29</v>
      </c>
      <c r="O17" s="56" t="s">
        <v>30</v>
      </c>
      <c r="P17" s="2"/>
      <c r="Q17" s="2"/>
      <c r="R17" s="2"/>
      <c r="S17" s="2"/>
      <c r="T17" s="47"/>
      <c r="U17" s="4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5" customFormat="1" ht="38" customHeight="1" thickBot="1">
      <c r="A18" s="69">
        <v>60005312</v>
      </c>
      <c r="B18" s="70">
        <v>10</v>
      </c>
      <c r="C18" s="57" t="s">
        <v>65</v>
      </c>
      <c r="D18" s="58">
        <v>1</v>
      </c>
      <c r="E18" s="57" t="s">
        <v>28</v>
      </c>
      <c r="F18" s="73">
        <v>36500</v>
      </c>
      <c r="G18" s="33">
        <f>D18*F18</f>
        <v>36500</v>
      </c>
      <c r="H18" s="34" t="s">
        <v>22</v>
      </c>
      <c r="I18" s="43" t="e">
        <f>H18*D18</f>
        <v>#VALUE!</v>
      </c>
      <c r="J18" s="59" t="s">
        <v>70</v>
      </c>
      <c r="K18" s="54" t="s">
        <v>47</v>
      </c>
      <c r="L18" s="54" t="s">
        <v>78</v>
      </c>
      <c r="M18" s="54" t="s">
        <v>43</v>
      </c>
      <c r="N18" s="54" t="s">
        <v>29</v>
      </c>
      <c r="O18" s="56" t="s">
        <v>30</v>
      </c>
      <c r="P18" s="2"/>
      <c r="Q18" s="2"/>
      <c r="R18" s="2"/>
      <c r="S18" s="2"/>
      <c r="T18" s="47"/>
      <c r="U18" s="48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5" customFormat="1" ht="38" customHeight="1" thickBot="1">
      <c r="A19" s="69">
        <v>60005313</v>
      </c>
      <c r="B19" s="70">
        <v>10</v>
      </c>
      <c r="C19" s="57" t="s">
        <v>65</v>
      </c>
      <c r="D19" s="58">
        <v>6</v>
      </c>
      <c r="E19" s="57" t="s">
        <v>28</v>
      </c>
      <c r="F19" s="73">
        <v>13300</v>
      </c>
      <c r="G19" s="33">
        <f>D19*F19</f>
        <v>79800</v>
      </c>
      <c r="H19" s="34" t="s">
        <v>22</v>
      </c>
      <c r="I19" s="43" t="e">
        <f>H19*D19</f>
        <v>#VALUE!</v>
      </c>
      <c r="J19" s="59" t="s">
        <v>57</v>
      </c>
      <c r="K19" s="54" t="s">
        <v>59</v>
      </c>
      <c r="L19" s="54" t="s">
        <v>33</v>
      </c>
      <c r="M19" s="54" t="s">
        <v>31</v>
      </c>
      <c r="N19" s="54" t="s">
        <v>29</v>
      </c>
      <c r="O19" s="56" t="s">
        <v>30</v>
      </c>
      <c r="P19" s="2"/>
      <c r="Q19" s="2"/>
      <c r="R19" s="2"/>
      <c r="S19" s="2"/>
      <c r="T19" s="47"/>
      <c r="U19" s="48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5" customFormat="1" ht="38" customHeight="1" thickBot="1">
      <c r="A20" s="69">
        <v>60005321</v>
      </c>
      <c r="B20" s="70">
        <v>10</v>
      </c>
      <c r="C20" s="57" t="s">
        <v>44</v>
      </c>
      <c r="D20" s="58">
        <v>1</v>
      </c>
      <c r="E20" s="57" t="s">
        <v>28</v>
      </c>
      <c r="F20" s="73">
        <v>14800</v>
      </c>
      <c r="G20" s="33">
        <f>D20*F20</f>
        <v>14800</v>
      </c>
      <c r="H20" s="34" t="s">
        <v>22</v>
      </c>
      <c r="I20" s="43" t="e">
        <f>H20*D20</f>
        <v>#VALUE!</v>
      </c>
      <c r="J20" s="89" t="s">
        <v>45</v>
      </c>
      <c r="K20" s="89" t="s">
        <v>37</v>
      </c>
      <c r="L20" s="89" t="s">
        <v>38</v>
      </c>
      <c r="M20" s="89" t="s">
        <v>61</v>
      </c>
      <c r="N20" s="89" t="s">
        <v>39</v>
      </c>
      <c r="O20" s="87" t="s">
        <v>40</v>
      </c>
      <c r="P20" s="2"/>
      <c r="Q20" s="2"/>
      <c r="R20" s="2"/>
      <c r="S20" s="2"/>
      <c r="T20" s="47"/>
      <c r="U20" s="48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s="5" customFormat="1" ht="38" customHeight="1" thickBot="1">
      <c r="A21" s="69">
        <v>60005322</v>
      </c>
      <c r="B21" s="70">
        <v>10</v>
      </c>
      <c r="C21" s="57" t="s">
        <v>44</v>
      </c>
      <c r="D21" s="58">
        <v>1</v>
      </c>
      <c r="E21" s="57" t="s">
        <v>28</v>
      </c>
      <c r="F21" s="73">
        <v>23000</v>
      </c>
      <c r="G21" s="33">
        <f t="shared" si="10"/>
        <v>23000</v>
      </c>
      <c r="H21" s="34" t="s">
        <v>22</v>
      </c>
      <c r="I21" s="43" t="e">
        <f t="shared" si="5"/>
        <v>#VALUE!</v>
      </c>
      <c r="J21" s="90"/>
      <c r="K21" s="90" t="s">
        <v>37</v>
      </c>
      <c r="L21" s="90" t="s">
        <v>38</v>
      </c>
      <c r="M21" s="90" t="s">
        <v>61</v>
      </c>
      <c r="N21" s="90" t="s">
        <v>39</v>
      </c>
      <c r="O21" s="88"/>
      <c r="P21" s="2"/>
      <c r="Q21" s="2"/>
      <c r="R21" s="2"/>
      <c r="S21" s="2"/>
      <c r="T21" s="47"/>
      <c r="U21" s="48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s="5" customFormat="1" ht="38" thickBot="1">
      <c r="A22" s="69">
        <v>60005324</v>
      </c>
      <c r="B22" s="70">
        <v>10</v>
      </c>
      <c r="C22" s="57" t="s">
        <v>35</v>
      </c>
      <c r="D22" s="58">
        <v>1</v>
      </c>
      <c r="E22" s="57" t="s">
        <v>28</v>
      </c>
      <c r="F22" s="73">
        <v>27000</v>
      </c>
      <c r="G22" s="33">
        <f aca="true" t="shared" si="11" ref="G22">D22*F22</f>
        <v>27000</v>
      </c>
      <c r="H22" s="34" t="s">
        <v>22</v>
      </c>
      <c r="I22" s="43" t="e">
        <f aca="true" t="shared" si="12" ref="I22">H22*D22</f>
        <v>#VALUE!</v>
      </c>
      <c r="J22" s="74" t="s">
        <v>71</v>
      </c>
      <c r="K22" s="54" t="s">
        <v>42</v>
      </c>
      <c r="L22" s="54" t="s">
        <v>32</v>
      </c>
      <c r="M22" s="54" t="s">
        <v>31</v>
      </c>
      <c r="N22" s="54" t="s">
        <v>29</v>
      </c>
      <c r="O22" s="56" t="s">
        <v>30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s="5" customFormat="1" ht="38" customHeight="1" thickBot="1">
      <c r="A23" s="69">
        <v>60005325</v>
      </c>
      <c r="B23" s="70">
        <v>10</v>
      </c>
      <c r="C23" s="57" t="s">
        <v>54</v>
      </c>
      <c r="D23" s="58">
        <v>1</v>
      </c>
      <c r="E23" s="57" t="s">
        <v>28</v>
      </c>
      <c r="F23" s="73">
        <v>27000</v>
      </c>
      <c r="G23" s="33">
        <f t="shared" si="4"/>
        <v>27000</v>
      </c>
      <c r="H23" s="34" t="s">
        <v>22</v>
      </c>
      <c r="I23" s="43" t="e">
        <f t="shared" si="5"/>
        <v>#VALUE!</v>
      </c>
      <c r="J23" s="74" t="s">
        <v>80</v>
      </c>
      <c r="K23" s="54" t="s">
        <v>76</v>
      </c>
      <c r="L23" s="54" t="s">
        <v>33</v>
      </c>
      <c r="M23" s="54" t="s">
        <v>31</v>
      </c>
      <c r="N23" s="54" t="s">
        <v>29</v>
      </c>
      <c r="O23" s="56" t="s">
        <v>30</v>
      </c>
      <c r="P23" s="2"/>
      <c r="Q23" s="2"/>
      <c r="R23" s="2"/>
      <c r="S23" s="2"/>
      <c r="T23" s="47"/>
      <c r="U23" s="48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s="5" customFormat="1" ht="38" customHeight="1" thickBot="1">
      <c r="A24" s="118">
        <v>60005326</v>
      </c>
      <c r="B24" s="70">
        <v>10</v>
      </c>
      <c r="C24" s="57" t="s">
        <v>50</v>
      </c>
      <c r="D24" s="58">
        <v>3</v>
      </c>
      <c r="E24" s="57" t="s">
        <v>28</v>
      </c>
      <c r="F24" s="73">
        <v>6000</v>
      </c>
      <c r="G24" s="33">
        <f t="shared" si="4"/>
        <v>18000</v>
      </c>
      <c r="H24" s="34" t="s">
        <v>22</v>
      </c>
      <c r="I24" s="43" t="e">
        <f aca="true" t="shared" si="13" ref="I24">H24*D24</f>
        <v>#VALUE!</v>
      </c>
      <c r="J24" s="116" t="s">
        <v>45</v>
      </c>
      <c r="K24" s="116" t="s">
        <v>37</v>
      </c>
      <c r="L24" s="116" t="s">
        <v>38</v>
      </c>
      <c r="M24" s="116" t="s">
        <v>61</v>
      </c>
      <c r="N24" s="116" t="s">
        <v>39</v>
      </c>
      <c r="O24" s="120" t="s">
        <v>40</v>
      </c>
      <c r="P24" s="2"/>
      <c r="Q24" s="2"/>
      <c r="R24" s="2"/>
      <c r="S24" s="2"/>
      <c r="T24" s="47"/>
      <c r="U24" s="48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s="5" customFormat="1" ht="38" customHeight="1" thickBot="1">
      <c r="A25" s="118"/>
      <c r="B25" s="70">
        <v>20</v>
      </c>
      <c r="C25" s="57" t="s">
        <v>66</v>
      </c>
      <c r="D25" s="58">
        <v>1</v>
      </c>
      <c r="E25" s="57" t="s">
        <v>28</v>
      </c>
      <c r="F25" s="73">
        <v>9000</v>
      </c>
      <c r="G25" s="33">
        <f t="shared" si="4"/>
        <v>9000</v>
      </c>
      <c r="H25" s="34" t="s">
        <v>22</v>
      </c>
      <c r="I25" s="43" t="e">
        <f aca="true" t="shared" si="14" ref="I25">H25*D25</f>
        <v>#VALUE!</v>
      </c>
      <c r="J25" s="116"/>
      <c r="K25" s="116" t="s">
        <v>37</v>
      </c>
      <c r="L25" s="116" t="s">
        <v>38</v>
      </c>
      <c r="M25" s="116" t="s">
        <v>61</v>
      </c>
      <c r="N25" s="116" t="s">
        <v>39</v>
      </c>
      <c r="O25" s="120" t="s">
        <v>40</v>
      </c>
      <c r="P25" s="2"/>
      <c r="Q25" s="2"/>
      <c r="R25" s="2"/>
      <c r="S25" s="2"/>
      <c r="T25" s="47"/>
      <c r="U25" s="48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s="5" customFormat="1" ht="38" customHeight="1" thickBot="1">
      <c r="A26" s="118"/>
      <c r="B26" s="70">
        <v>30</v>
      </c>
      <c r="C26" s="57" t="s">
        <v>35</v>
      </c>
      <c r="D26" s="58">
        <v>1</v>
      </c>
      <c r="E26" s="57" t="s">
        <v>28</v>
      </c>
      <c r="F26" s="73">
        <v>27000</v>
      </c>
      <c r="G26" s="33">
        <f aca="true" t="shared" si="15" ref="G26:G32">D26*F26</f>
        <v>27000</v>
      </c>
      <c r="H26" s="34" t="s">
        <v>22</v>
      </c>
      <c r="I26" s="43" t="e">
        <f aca="true" t="shared" si="16" ref="I26:I32">H26*D26</f>
        <v>#VALUE!</v>
      </c>
      <c r="J26" s="116"/>
      <c r="K26" s="116" t="s">
        <v>37</v>
      </c>
      <c r="L26" s="116" t="s">
        <v>79</v>
      </c>
      <c r="M26" s="116" t="s">
        <v>61</v>
      </c>
      <c r="N26" s="116" t="s">
        <v>39</v>
      </c>
      <c r="O26" s="120" t="s">
        <v>40</v>
      </c>
      <c r="P26" s="2"/>
      <c r="Q26" s="2"/>
      <c r="R26" s="2"/>
      <c r="S26" s="2"/>
      <c r="T26" s="47"/>
      <c r="U26" s="48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130" s="5" customFormat="1" ht="38" customHeight="1" thickBot="1">
      <c r="A27" s="118">
        <v>60005327</v>
      </c>
      <c r="B27" s="70">
        <v>10</v>
      </c>
      <c r="C27" s="57" t="s">
        <v>63</v>
      </c>
      <c r="D27" s="58">
        <v>1</v>
      </c>
      <c r="E27" s="57" t="s">
        <v>28</v>
      </c>
      <c r="F27" s="73">
        <v>22500</v>
      </c>
      <c r="G27" s="33">
        <f t="shared" si="15"/>
        <v>22500</v>
      </c>
      <c r="H27" s="34" t="s">
        <v>22</v>
      </c>
      <c r="I27" s="43" t="e">
        <f t="shared" si="16"/>
        <v>#VALUE!</v>
      </c>
      <c r="J27" s="116" t="s">
        <v>72</v>
      </c>
      <c r="K27" s="116" t="s">
        <v>77</v>
      </c>
      <c r="L27" s="116" t="s">
        <v>33</v>
      </c>
      <c r="M27" s="116" t="s">
        <v>31</v>
      </c>
      <c r="N27" s="116" t="s">
        <v>29</v>
      </c>
      <c r="O27" s="120" t="s">
        <v>30</v>
      </c>
      <c r="P27" s="2"/>
      <c r="Q27" s="2"/>
      <c r="R27" s="2"/>
      <c r="S27" s="2"/>
      <c r="T27" s="47"/>
      <c r="U27" s="48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1:130" s="5" customFormat="1" ht="38" customHeight="1" thickBot="1">
      <c r="A28" s="118"/>
      <c r="B28" s="70">
        <v>20</v>
      </c>
      <c r="C28" s="57" t="s">
        <v>53</v>
      </c>
      <c r="D28" s="58">
        <v>1</v>
      </c>
      <c r="E28" s="57" t="s">
        <v>28</v>
      </c>
      <c r="F28" s="73">
        <v>5000</v>
      </c>
      <c r="G28" s="33">
        <f t="shared" si="15"/>
        <v>5000</v>
      </c>
      <c r="H28" s="34" t="s">
        <v>22</v>
      </c>
      <c r="I28" s="43" t="e">
        <f t="shared" si="16"/>
        <v>#VALUE!</v>
      </c>
      <c r="J28" s="116"/>
      <c r="K28" s="116" t="s">
        <v>77</v>
      </c>
      <c r="L28" s="116" t="s">
        <v>33</v>
      </c>
      <c r="M28" s="116" t="s">
        <v>31</v>
      </c>
      <c r="N28" s="116" t="s">
        <v>29</v>
      </c>
      <c r="O28" s="120" t="s">
        <v>30</v>
      </c>
      <c r="P28" s="2"/>
      <c r="Q28" s="2"/>
      <c r="R28" s="2"/>
      <c r="S28" s="2"/>
      <c r="T28" s="47"/>
      <c r="U28" s="48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</row>
    <row r="29" spans="1:130" s="5" customFormat="1" ht="38" customHeight="1" thickBot="1">
      <c r="A29" s="118"/>
      <c r="B29" s="70">
        <v>30</v>
      </c>
      <c r="C29" s="57" t="s">
        <v>41</v>
      </c>
      <c r="D29" s="58">
        <v>1</v>
      </c>
      <c r="E29" s="57" t="s">
        <v>28</v>
      </c>
      <c r="F29" s="73">
        <v>23000</v>
      </c>
      <c r="G29" s="33">
        <f t="shared" si="15"/>
        <v>23000</v>
      </c>
      <c r="H29" s="34" t="s">
        <v>22</v>
      </c>
      <c r="I29" s="43" t="e">
        <f t="shared" si="16"/>
        <v>#VALUE!</v>
      </c>
      <c r="J29" s="116"/>
      <c r="K29" s="116" t="s">
        <v>77</v>
      </c>
      <c r="L29" s="116" t="s">
        <v>33</v>
      </c>
      <c r="M29" s="116" t="s">
        <v>31</v>
      </c>
      <c r="N29" s="116" t="s">
        <v>29</v>
      </c>
      <c r="O29" s="120" t="s">
        <v>30</v>
      </c>
      <c r="P29" s="2"/>
      <c r="Q29" s="2"/>
      <c r="R29" s="2"/>
      <c r="S29" s="2"/>
      <c r="T29" s="47"/>
      <c r="U29" s="48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</row>
    <row r="30" spans="1:130" s="5" customFormat="1" ht="38" customHeight="1" thickBot="1">
      <c r="A30" s="118"/>
      <c r="B30" s="70">
        <v>40</v>
      </c>
      <c r="C30" s="57" t="s">
        <v>67</v>
      </c>
      <c r="D30" s="58">
        <v>1</v>
      </c>
      <c r="E30" s="57" t="s">
        <v>28</v>
      </c>
      <c r="F30" s="73">
        <v>5000</v>
      </c>
      <c r="G30" s="33">
        <f t="shared" si="15"/>
        <v>5000</v>
      </c>
      <c r="H30" s="34" t="s">
        <v>22</v>
      </c>
      <c r="I30" s="43" t="e">
        <f t="shared" si="16"/>
        <v>#VALUE!</v>
      </c>
      <c r="J30" s="116"/>
      <c r="K30" s="116" t="s">
        <v>77</v>
      </c>
      <c r="L30" s="116" t="s">
        <v>33</v>
      </c>
      <c r="M30" s="116" t="s">
        <v>31</v>
      </c>
      <c r="N30" s="116" t="s">
        <v>29</v>
      </c>
      <c r="O30" s="120" t="s">
        <v>30</v>
      </c>
      <c r="P30" s="2"/>
      <c r="Q30" s="2"/>
      <c r="R30" s="2"/>
      <c r="S30" s="2"/>
      <c r="T30" s="47"/>
      <c r="U30" s="48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</row>
    <row r="31" spans="1:130" s="5" customFormat="1" ht="38" customHeight="1" thickBot="1">
      <c r="A31" s="69">
        <v>60005328</v>
      </c>
      <c r="B31" s="70">
        <v>10</v>
      </c>
      <c r="C31" s="57" t="s">
        <v>49</v>
      </c>
      <c r="D31" s="58">
        <v>2</v>
      </c>
      <c r="E31" s="57" t="s">
        <v>28</v>
      </c>
      <c r="F31" s="73">
        <v>8500</v>
      </c>
      <c r="G31" s="33">
        <f t="shared" si="15"/>
        <v>17000</v>
      </c>
      <c r="H31" s="34" t="s">
        <v>22</v>
      </c>
      <c r="I31" s="43" t="e">
        <f t="shared" si="16"/>
        <v>#VALUE!</v>
      </c>
      <c r="J31" s="59" t="s">
        <v>58</v>
      </c>
      <c r="K31" s="54" t="s">
        <v>60</v>
      </c>
      <c r="L31" s="54" t="s">
        <v>32</v>
      </c>
      <c r="M31" s="54" t="s">
        <v>31</v>
      </c>
      <c r="N31" s="54" t="s">
        <v>29</v>
      </c>
      <c r="O31" s="56" t="s">
        <v>30</v>
      </c>
      <c r="P31" s="2"/>
      <c r="Q31" s="2"/>
      <c r="R31" s="2"/>
      <c r="S31" s="2"/>
      <c r="T31" s="47"/>
      <c r="U31" s="48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</row>
    <row r="32" spans="1:130" s="5" customFormat="1" ht="38" thickBot="1">
      <c r="A32" s="121">
        <v>60005329</v>
      </c>
      <c r="B32" s="75">
        <v>10</v>
      </c>
      <c r="C32" s="76" t="s">
        <v>48</v>
      </c>
      <c r="D32" s="77">
        <v>1</v>
      </c>
      <c r="E32" s="76" t="s">
        <v>28</v>
      </c>
      <c r="F32" s="78">
        <v>40000</v>
      </c>
      <c r="G32" s="79">
        <f t="shared" si="15"/>
        <v>40000</v>
      </c>
      <c r="H32" s="80" t="s">
        <v>22</v>
      </c>
      <c r="I32" s="81" t="e">
        <f t="shared" si="16"/>
        <v>#VALUE!</v>
      </c>
      <c r="J32" s="71" t="s">
        <v>73</v>
      </c>
      <c r="K32" s="122" t="s">
        <v>81</v>
      </c>
      <c r="L32" s="82" t="s">
        <v>32</v>
      </c>
      <c r="M32" s="82" t="s">
        <v>31</v>
      </c>
      <c r="N32" s="82" t="s">
        <v>29</v>
      </c>
      <c r="O32" s="83" t="s">
        <v>30</v>
      </c>
      <c r="P32" s="2"/>
      <c r="Q32" s="2"/>
      <c r="R32" s="2"/>
      <c r="S32" s="2"/>
      <c r="T32" s="47"/>
      <c r="U32" s="48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</row>
    <row r="33" spans="1:130" s="5" customFormat="1" ht="15" thickBot="1" thickTop="1">
      <c r="A33" s="98" t="s">
        <v>15</v>
      </c>
      <c r="B33" s="99"/>
      <c r="C33" s="99"/>
      <c r="D33" s="99"/>
      <c r="E33" s="99"/>
      <c r="F33" s="99"/>
      <c r="G33" s="46">
        <f>SUM(G7:G32)</f>
        <v>672000</v>
      </c>
      <c r="H33" s="32"/>
      <c r="I33" s="32"/>
      <c r="J33" s="32"/>
      <c r="K33" s="36"/>
      <c r="L33" s="20"/>
      <c r="M33" s="20"/>
      <c r="N33" s="20"/>
      <c r="O33" s="5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</row>
    <row r="34" spans="1:130" s="1" customFormat="1" ht="15" thickBot="1" thickTop="1">
      <c r="A34" s="95" t="s">
        <v>16</v>
      </c>
      <c r="B34" s="96"/>
      <c r="C34" s="96"/>
      <c r="D34" s="96"/>
      <c r="E34" s="96"/>
      <c r="F34" s="96"/>
      <c r="G34" s="96"/>
      <c r="H34" s="97"/>
      <c r="I34" s="6" t="e">
        <f>SUM(I7:I32)</f>
        <v>#VALUE!</v>
      </c>
      <c r="J34" s="21"/>
      <c r="K34" s="37"/>
      <c r="L34" s="24"/>
      <c r="M34" s="25"/>
      <c r="N34" s="24"/>
      <c r="O34" s="5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</row>
    <row r="35" spans="1:130" s="1" customFormat="1" ht="13.5" thickBot="1" thickTop="1">
      <c r="A35" s="10" t="s">
        <v>20</v>
      </c>
      <c r="B35" s="28"/>
      <c r="C35" s="9"/>
      <c r="D35" s="10"/>
      <c r="E35" s="9"/>
      <c r="F35" s="11"/>
      <c r="G35" s="11"/>
      <c r="H35" s="9"/>
      <c r="I35" s="9"/>
      <c r="J35" s="9"/>
      <c r="K35" s="38"/>
      <c r="L35" s="13"/>
      <c r="M35" s="15"/>
      <c r="N35" s="13"/>
      <c r="O35" s="53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</row>
    <row r="36" spans="1:130" s="5" customFormat="1" ht="13" thickBot="1">
      <c r="A36" s="15" t="s">
        <v>21</v>
      </c>
      <c r="B36" s="93" t="s">
        <v>22</v>
      </c>
      <c r="C36" s="94"/>
      <c r="D36" s="94"/>
      <c r="E36" s="94"/>
      <c r="F36" s="12" t="s">
        <v>23</v>
      </c>
      <c r="G36" s="13"/>
      <c r="H36" s="14"/>
      <c r="I36" s="13"/>
      <c r="J36" s="15"/>
      <c r="K36" s="39"/>
      <c r="L36" s="13"/>
      <c r="M36" s="15"/>
      <c r="N36" s="13"/>
      <c r="O36" s="5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</row>
    <row r="37" spans="1:81" ht="23" customHeight="1">
      <c r="A37" s="15"/>
      <c r="B37" s="29"/>
      <c r="C37" s="13"/>
      <c r="D37" s="15"/>
      <c r="E37" s="13"/>
      <c r="F37" s="14"/>
      <c r="G37" s="14"/>
      <c r="H37" s="16" t="s">
        <v>24</v>
      </c>
      <c r="I37" s="13"/>
      <c r="J37" s="15"/>
      <c r="K37" s="39"/>
      <c r="L37" s="13"/>
      <c r="M37" s="15"/>
      <c r="N37" s="13"/>
      <c r="O37" s="5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15" ht="12.75">
      <c r="A38" s="15"/>
      <c r="B38" s="29"/>
      <c r="C38" s="13"/>
      <c r="D38" s="15"/>
      <c r="E38" s="13"/>
      <c r="F38" s="14"/>
      <c r="G38" s="14"/>
      <c r="H38" s="16"/>
      <c r="I38" s="13"/>
      <c r="J38" s="15"/>
      <c r="K38" s="39"/>
      <c r="L38" s="13"/>
      <c r="M38" s="15"/>
      <c r="N38" s="13"/>
      <c r="O38" s="53"/>
    </row>
    <row r="39" spans="1:15" ht="12.75">
      <c r="A39" s="15"/>
      <c r="B39" s="29"/>
      <c r="C39" s="13"/>
      <c r="D39" s="26"/>
      <c r="E39" s="13"/>
      <c r="F39" s="14"/>
      <c r="G39" s="17"/>
      <c r="H39" s="16"/>
      <c r="I39" s="13"/>
      <c r="J39" s="15"/>
      <c r="K39" s="39"/>
      <c r="L39" s="13"/>
      <c r="M39" s="15"/>
      <c r="N39" s="13"/>
      <c r="O39" s="53"/>
    </row>
    <row r="40" spans="1:15" ht="12.75">
      <c r="A40" s="15"/>
      <c r="B40" s="29"/>
      <c r="C40" s="13"/>
      <c r="D40" s="15"/>
      <c r="E40" s="13"/>
      <c r="F40" s="14"/>
      <c r="G40" s="14"/>
      <c r="H40" s="16"/>
      <c r="I40" s="13"/>
      <c r="J40" s="15"/>
      <c r="K40" s="39"/>
      <c r="L40" s="13"/>
      <c r="M40" s="15"/>
      <c r="N40" s="13"/>
      <c r="O40" s="53"/>
    </row>
    <row r="41" spans="1:15" ht="14.5">
      <c r="A41" s="15"/>
      <c r="B41" s="29"/>
      <c r="C41" s="85"/>
      <c r="D41" s="26"/>
      <c r="E41" s="13"/>
      <c r="F41" s="14"/>
      <c r="G41" s="14"/>
      <c r="H41" s="14"/>
      <c r="I41" s="16"/>
      <c r="J41" s="15"/>
      <c r="K41" s="39"/>
      <c r="L41" s="23"/>
      <c r="M41" s="23"/>
      <c r="N41" s="23"/>
      <c r="O41" s="40"/>
    </row>
    <row r="42" spans="1:15" ht="14.5">
      <c r="A42" s="15"/>
      <c r="B42" s="29"/>
      <c r="C42" s="85"/>
      <c r="D42" s="26"/>
      <c r="E42" s="13"/>
      <c r="F42" s="18"/>
      <c r="G42" s="19"/>
      <c r="H42" s="13"/>
      <c r="I42" s="13"/>
      <c r="J42" s="23" t="s">
        <v>25</v>
      </c>
      <c r="K42" s="40"/>
      <c r="L42" s="22"/>
      <c r="M42" s="22"/>
      <c r="N42" s="22"/>
      <c r="O42" s="41"/>
    </row>
    <row r="43" spans="1:15" ht="12.75">
      <c r="A43" s="15"/>
      <c r="B43" s="29"/>
      <c r="C43" s="85"/>
      <c r="D43" s="26"/>
      <c r="E43" s="13"/>
      <c r="F43" s="13"/>
      <c r="G43" s="13"/>
      <c r="H43" s="13"/>
      <c r="I43" s="13"/>
      <c r="J43" s="22" t="s">
        <v>26</v>
      </c>
      <c r="K43" s="41"/>
      <c r="L43" s="22"/>
      <c r="M43" s="22"/>
      <c r="N43" s="22"/>
      <c r="O43" s="41"/>
    </row>
    <row r="44" spans="1:11" ht="12.75">
      <c r="A44" s="15"/>
      <c r="B44" s="29"/>
      <c r="C44" s="85"/>
      <c r="D44" s="26"/>
      <c r="E44" s="13"/>
      <c r="F44" s="13"/>
      <c r="G44" s="13"/>
      <c r="H44" s="13"/>
      <c r="I44" s="13"/>
      <c r="J44" s="22" t="s">
        <v>27</v>
      </c>
      <c r="K44" s="41"/>
    </row>
    <row r="45" spans="3:4" ht="12.75">
      <c r="C45" s="86"/>
      <c r="D45" s="31"/>
    </row>
    <row r="46" spans="3:4" ht="12.75">
      <c r="C46" s="86"/>
      <c r="D46" s="31"/>
    </row>
    <row r="47" spans="3:5" ht="12.75">
      <c r="C47" s="86"/>
      <c r="D47" s="31"/>
      <c r="E47" s="31"/>
    </row>
    <row r="48" ht="12.75">
      <c r="D48" s="31"/>
    </row>
    <row r="49" ht="12.75">
      <c r="D49" s="31"/>
    </row>
    <row r="50" ht="12.75">
      <c r="D50" s="31"/>
    </row>
    <row r="51" spans="4:6" ht="12.75">
      <c r="D51" s="31"/>
      <c r="F51" s="55"/>
    </row>
    <row r="52" ht="12.75">
      <c r="D52" s="31"/>
    </row>
  </sheetData>
  <mergeCells count="50">
    <mergeCell ref="O20:O21"/>
    <mergeCell ref="J20:J21"/>
    <mergeCell ref="K20:K21"/>
    <mergeCell ref="L20:L21"/>
    <mergeCell ref="M20:M21"/>
    <mergeCell ref="N20:N21"/>
    <mergeCell ref="K12:K16"/>
    <mergeCell ref="L12:L16"/>
    <mergeCell ref="M12:M16"/>
    <mergeCell ref="N12:N16"/>
    <mergeCell ref="O12:O16"/>
    <mergeCell ref="N9:N11"/>
    <mergeCell ref="O9:O11"/>
    <mergeCell ref="A24:A26"/>
    <mergeCell ref="J24:J26"/>
    <mergeCell ref="K24:K26"/>
    <mergeCell ref="L24:L26"/>
    <mergeCell ref="M24:M26"/>
    <mergeCell ref="N24:N26"/>
    <mergeCell ref="O24:O26"/>
    <mergeCell ref="J12:J16"/>
    <mergeCell ref="A9:A11"/>
    <mergeCell ref="J9:J11"/>
    <mergeCell ref="K9:K11"/>
    <mergeCell ref="L9:L11"/>
    <mergeCell ref="M9:M11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H5:I5"/>
    <mergeCell ref="B36:E36"/>
    <mergeCell ref="A34:H34"/>
    <mergeCell ref="A33:F33"/>
    <mergeCell ref="A27:A30"/>
    <mergeCell ref="J27:J30"/>
    <mergeCell ref="K27:K30"/>
    <mergeCell ref="L27:L30"/>
    <mergeCell ref="M27:M30"/>
    <mergeCell ref="N27:N30"/>
    <mergeCell ref="O27:O30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microsoft.com/office/2006/documentManagement/types"/>
    <ds:schemaRef ds:uri="b0e90202-8514-490b-aa47-458e66aada4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2022-06-16T11:41:47Z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