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codeName="ThisWorkbook"/>
  <bookViews>
    <workbookView xWindow="2235" yWindow="2235" windowWidth="13995" windowHeight="532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<sst xmlns="http://schemas.openxmlformats.org/spreadsheetml/2006/main" count="215" uniqueCount="72">
  <si>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</si>
  <si>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</si>
  <si>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</si>
  <si>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</si>
  <si>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</si>
  <si>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</si>
  <si>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</si>
  <si>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</si>
  <si>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</si>
  <si>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</si>
  <si>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</si>
  <si>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</si>
  <si>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</si>
  <si>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</si>
  <si>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</si>
  <si>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</si>
  <si>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</si>
  <si>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</si>
  <si>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</si>
  <si>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</si>
  <si>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</si>
  <si>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</si>
  <si>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</si>
  <si>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</si>
  <si>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</si>
  <si>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</si>
  <si>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</si>
  <si>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</si>
  <si>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</si>
  <si>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</si>
  <si>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</si>
  <si>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</si>
  <si>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</si>
  <si>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</si>
  <si>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</si>
  <si>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DNS_NB15"_typ_B</t>
  </si>
  <si>
    <t>DNS_NB_ATYP</t>
  </si>
  <si>
    <t>Rektorát</t>
  </si>
  <si>
    <t>Fak. elektrotechniky a informatiky</t>
  </si>
  <si>
    <t>Fakulta  stavební</t>
  </si>
  <si>
    <t>Fakulta  strojní</t>
  </si>
  <si>
    <t>Studentská</t>
  </si>
  <si>
    <t>DNS_LCD27" Výškově stavitelný</t>
  </si>
  <si>
    <t>DNS_Ultrabook13"_typ_A</t>
  </si>
  <si>
    <t>DNS_DATAPROJEKTOR_ATYP</t>
  </si>
  <si>
    <t>Petra Pišťáčková 
petra.pistackova@vsb.cz
+420597321280</t>
  </si>
  <si>
    <t>CEET, VEC</t>
  </si>
  <si>
    <t>Fakulta hornicko-geologická</t>
  </si>
  <si>
    <t>6231/1B</t>
  </si>
  <si>
    <t xml:space="preserve">Vladěna Hlavatá 
vladena.hlavata@vsb.cz
+420 596 999 586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</si>
  <si>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16/2022</t>
    </r>
  </si>
  <si>
    <t>DNS_LCD27"_4K</t>
  </si>
  <si>
    <t>DNS_PC_typ_A</t>
  </si>
  <si>
    <t>DNS_PC_ typ_B</t>
  </si>
  <si>
    <t>DNS_NB15"_typ_A</t>
  </si>
  <si>
    <t>DNS_TISK multi ČB</t>
  </si>
  <si>
    <t>DNS_LCD_ATYP</t>
  </si>
  <si>
    <t>DNS_TISK_ATYP</t>
  </si>
  <si>
    <t>DNS_TISK multi_ATYP</t>
  </si>
  <si>
    <t/>
  </si>
  <si>
    <t>Fakulta materiálově-technologická</t>
  </si>
  <si>
    <t>Ing. Blanka Juřicová Zlattnerová 
blanka.juricova.zlattnerova@vsb.cz
+420597325285</t>
  </si>
  <si>
    <t>Radomila Jašíková 
radomila.jasikova@vsb.cz
+420597321268</t>
  </si>
  <si>
    <t>Hana Plemeníková 
hana.plemenikova@vsb.cz
+420596991304</t>
  </si>
  <si>
    <t>Ing. Lukáš Kapičák 
lukas.kapicak@vsb.cz
+420597325949</t>
  </si>
  <si>
    <t>Ing. Miroslav Novosad, Ph.D. 
miroslav.novosad@vsb.cz
+420597325429</t>
  </si>
  <si>
    <t>prof. Ing. Jan Platoš, Ph.D. 
jan.platos@vsb.cz
+420597325965</t>
  </si>
  <si>
    <t>prof. doc. Ing. Radomír Goňo, Ph.D. 
radomir.gono@vsb.cz
+420597325913</t>
  </si>
  <si>
    <t>Lenka Blažková 
lenka.blazkova@vsb.cz
+420597325351</t>
  </si>
  <si>
    <t>IT4I</t>
  </si>
  <si>
    <t>FMT</t>
  </si>
  <si>
    <t xml:space="preserve"> Ing. Petra Florčinská
petra.florcinska@vsb.cz 
+420 596 994 402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</si>
</sst>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165" fontId="0" fillId="3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7" xfId="0" applyNumberFormat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9"/>
  <sheetViews>
    <sheetView tabSelected="1" zoomScale="80" zoomScaleNormal="80" workbookViewId="0" topLeftCell="A1">
      <selection activeCell="J7" sqref="J7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2.5742187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8.75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4" customHeight="1">
      <c r="A3" s="100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35" customHeight="1" thickBot="1" thickTop="1">
      <c r="A5" s="101" t="s">
        <v>3</v>
      </c>
      <c r="B5" s="103" t="s">
        <v>4</v>
      </c>
      <c r="C5" s="105" t="s">
        <v>7</v>
      </c>
      <c r="D5" s="109" t="s">
        <v>5</v>
      </c>
      <c r="E5" s="109" t="s">
        <v>6</v>
      </c>
      <c r="F5" s="111" t="s">
        <v>19</v>
      </c>
      <c r="G5" s="112"/>
      <c r="H5" s="111" t="s">
        <v>17</v>
      </c>
      <c r="I5" s="112"/>
      <c r="J5" s="4" t="s">
        <v>10</v>
      </c>
      <c r="K5" s="109" t="s">
        <v>12</v>
      </c>
      <c r="L5" s="105" t="s">
        <v>0</v>
      </c>
      <c r="M5" s="4" t="s">
        <v>13</v>
      </c>
      <c r="N5" s="105" t="s">
        <v>1</v>
      </c>
      <c r="O5" s="107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35" customHeight="1" thickBot="1">
      <c r="A6" s="102"/>
      <c r="B6" s="104"/>
      <c r="C6" s="106"/>
      <c r="D6" s="110"/>
      <c r="E6" s="110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110"/>
      <c r="L6" s="106"/>
      <c r="M6" s="45" t="s">
        <v>14</v>
      </c>
      <c r="N6" s="106"/>
      <c r="O6" s="10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.1" customHeight="1" thickBot="1" thickTop="1">
      <c r="A7" s="60">
        <v>60005274</v>
      </c>
      <c r="B7" s="61">
        <v>10</v>
      </c>
      <c r="C7" s="62" t="s">
        <v>51</v>
      </c>
      <c r="D7" s="63">
        <v>4</v>
      </c>
      <c r="E7" s="62" t="s">
        <v>28</v>
      </c>
      <c r="F7" s="64">
        <v>9000</v>
      </c>
      <c r="G7" s="64">
        <f aca="true" t="shared" si="0" ref="G7:G8">D7*F7</f>
        <v>36000</v>
      </c>
      <c r="H7" s="65" t="s">
        <v>22</v>
      </c>
      <c r="I7" s="66" t="e">
        <f aca="true" t="shared" si="1" ref="I7:I8">H7*D7</f>
        <v>#VALUE!</v>
      </c>
      <c r="J7" s="67" t="s">
        <v>61</v>
      </c>
      <c r="K7" s="68" t="s">
        <v>37</v>
      </c>
      <c r="L7" s="68" t="s">
        <v>33</v>
      </c>
      <c r="M7" s="68" t="s">
        <v>31</v>
      </c>
      <c r="N7" s="68" t="s">
        <v>29</v>
      </c>
      <c r="O7" s="69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.1" customHeight="1" thickBot="1">
      <c r="A8" s="113">
        <v>60005275</v>
      </c>
      <c r="B8" s="71">
        <v>10</v>
      </c>
      <c r="C8" s="57" t="s">
        <v>52</v>
      </c>
      <c r="D8" s="58">
        <v>1</v>
      </c>
      <c r="E8" s="57" t="s">
        <v>28</v>
      </c>
      <c r="F8" s="33">
        <v>13500</v>
      </c>
      <c r="G8" s="33">
        <f t="shared" si="0"/>
        <v>13500</v>
      </c>
      <c r="H8" s="34" t="s">
        <v>22</v>
      </c>
      <c r="I8" s="43" t="e">
        <f t="shared" si="1"/>
        <v>#VALUE!</v>
      </c>
      <c r="J8" s="119" t="s">
        <v>62</v>
      </c>
      <c r="K8" s="119" t="s">
        <v>70</v>
      </c>
      <c r="L8" s="119" t="s">
        <v>32</v>
      </c>
      <c r="M8" s="119" t="s">
        <v>31</v>
      </c>
      <c r="N8" s="119" t="s">
        <v>29</v>
      </c>
      <c r="O8" s="88" t="s">
        <v>30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.1" customHeight="1" thickBot="1">
      <c r="A9" s="114"/>
      <c r="B9" s="71">
        <v>20</v>
      </c>
      <c r="C9" s="57" t="s">
        <v>53</v>
      </c>
      <c r="D9" s="58">
        <v>1</v>
      </c>
      <c r="E9" s="57" t="s">
        <v>28</v>
      </c>
      <c r="F9" s="33">
        <v>22500</v>
      </c>
      <c r="G9" s="33">
        <f aca="true" t="shared" si="2" ref="G9:G25">D9*F9</f>
        <v>22500</v>
      </c>
      <c r="H9" s="34" t="s">
        <v>22</v>
      </c>
      <c r="I9" s="43" t="e">
        <f aca="true" t="shared" si="3" ref="I9:I23">H9*D9</f>
        <v>#VALUE!</v>
      </c>
      <c r="J9" s="120"/>
      <c r="K9" s="120" t="s">
        <v>59</v>
      </c>
      <c r="L9" s="120" t="s">
        <v>32</v>
      </c>
      <c r="M9" s="120" t="s">
        <v>31</v>
      </c>
      <c r="N9" s="120" t="s">
        <v>29</v>
      </c>
      <c r="O9" s="89"/>
      <c r="P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.1" customHeight="1" thickBot="1">
      <c r="A10" s="114"/>
      <c r="B10" s="71">
        <v>30</v>
      </c>
      <c r="C10" s="57" t="s">
        <v>42</v>
      </c>
      <c r="D10" s="58">
        <v>1</v>
      </c>
      <c r="E10" s="57" t="s">
        <v>28</v>
      </c>
      <c r="F10" s="33">
        <v>6000</v>
      </c>
      <c r="G10" s="33">
        <f aca="true" t="shared" si="4" ref="G10">D10*F10</f>
        <v>6000</v>
      </c>
      <c r="H10" s="34" t="s">
        <v>22</v>
      </c>
      <c r="I10" s="43" t="e">
        <f aca="true" t="shared" si="5" ref="I10">H10*D10</f>
        <v>#VALUE!</v>
      </c>
      <c r="J10" s="120"/>
      <c r="K10" s="120" t="s">
        <v>59</v>
      </c>
      <c r="L10" s="120" t="s">
        <v>32</v>
      </c>
      <c r="M10" s="120" t="s">
        <v>31</v>
      </c>
      <c r="N10" s="120" t="s">
        <v>29</v>
      </c>
      <c r="O10" s="89"/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.1" customHeight="1" thickBot="1">
      <c r="A11" s="114"/>
      <c r="B11" s="71">
        <v>40</v>
      </c>
      <c r="C11" s="57" t="s">
        <v>54</v>
      </c>
      <c r="D11" s="58">
        <v>1</v>
      </c>
      <c r="E11" s="57" t="s">
        <v>28</v>
      </c>
      <c r="F11" s="33">
        <v>18500</v>
      </c>
      <c r="G11" s="33">
        <f t="shared" si="2"/>
        <v>18500</v>
      </c>
      <c r="H11" s="34" t="s">
        <v>22</v>
      </c>
      <c r="I11" s="43" t="e">
        <f t="shared" si="3"/>
        <v>#VALUE!</v>
      </c>
      <c r="J11" s="120"/>
      <c r="K11" s="120" t="s">
        <v>59</v>
      </c>
      <c r="L11" s="120" t="s">
        <v>32</v>
      </c>
      <c r="M11" s="120" t="s">
        <v>31</v>
      </c>
      <c r="N11" s="120" t="s">
        <v>29</v>
      </c>
      <c r="O11" s="89"/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.1" customHeight="1" thickBot="1">
      <c r="A12" s="115"/>
      <c r="B12" s="71">
        <v>50</v>
      </c>
      <c r="C12" s="57" t="s">
        <v>55</v>
      </c>
      <c r="D12" s="58">
        <v>1</v>
      </c>
      <c r="E12" s="57" t="s">
        <v>28</v>
      </c>
      <c r="F12" s="33">
        <v>5000</v>
      </c>
      <c r="G12" s="33">
        <f aca="true" t="shared" si="6" ref="G12">D12*F12</f>
        <v>5000</v>
      </c>
      <c r="H12" s="34" t="s">
        <v>22</v>
      </c>
      <c r="I12" s="43" t="e">
        <f aca="true" t="shared" si="7" ref="I12">H12*D12</f>
        <v>#VALUE!</v>
      </c>
      <c r="J12" s="121"/>
      <c r="K12" s="121" t="s">
        <v>59</v>
      </c>
      <c r="L12" s="121" t="s">
        <v>32</v>
      </c>
      <c r="M12" s="121" t="s">
        <v>31</v>
      </c>
      <c r="N12" s="121" t="s">
        <v>29</v>
      </c>
      <c r="O12" s="90"/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.1" customHeight="1" thickBot="1">
      <c r="A13" s="116">
        <v>60005277</v>
      </c>
      <c r="B13" s="71">
        <v>10</v>
      </c>
      <c r="C13" s="57" t="s">
        <v>36</v>
      </c>
      <c r="D13" s="58">
        <v>2</v>
      </c>
      <c r="E13" s="57" t="s">
        <v>28</v>
      </c>
      <c r="F13" s="33">
        <v>25000</v>
      </c>
      <c r="G13" s="33">
        <f aca="true" t="shared" si="8" ref="G13">D13*F13</f>
        <v>50000</v>
      </c>
      <c r="H13" s="34" t="s">
        <v>22</v>
      </c>
      <c r="I13" s="43" t="e">
        <f aca="true" t="shared" si="9" ref="I13">H13*D13</f>
        <v>#VALUE!</v>
      </c>
      <c r="J13" s="85" t="s">
        <v>49</v>
      </c>
      <c r="K13" s="85" t="s">
        <v>69</v>
      </c>
      <c r="L13" s="85" t="s">
        <v>41</v>
      </c>
      <c r="M13" s="85" t="s">
        <v>48</v>
      </c>
      <c r="N13" s="85" t="s">
        <v>29</v>
      </c>
      <c r="O13" s="88" t="s">
        <v>30</v>
      </c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.1" customHeight="1" thickBot="1">
      <c r="A14" s="117"/>
      <c r="B14" s="71">
        <v>20</v>
      </c>
      <c r="C14" s="57" t="s">
        <v>36</v>
      </c>
      <c r="D14" s="58">
        <v>5</v>
      </c>
      <c r="E14" s="57" t="s">
        <v>28</v>
      </c>
      <c r="F14" s="33">
        <v>22000</v>
      </c>
      <c r="G14" s="33">
        <f t="shared" si="2"/>
        <v>110000</v>
      </c>
      <c r="H14" s="34" t="s">
        <v>22</v>
      </c>
      <c r="I14" s="43" t="e">
        <f t="shared" si="3"/>
        <v>#VALUE!</v>
      </c>
      <c r="J14" s="86"/>
      <c r="K14" s="86" t="s">
        <v>59</v>
      </c>
      <c r="L14" s="86" t="s">
        <v>41</v>
      </c>
      <c r="M14" s="86" t="s">
        <v>48</v>
      </c>
      <c r="N14" s="86" t="s">
        <v>29</v>
      </c>
      <c r="O14" s="89"/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.1" customHeight="1" thickBot="1">
      <c r="A15" s="117"/>
      <c r="B15" s="71">
        <v>30</v>
      </c>
      <c r="C15" s="57" t="s">
        <v>56</v>
      </c>
      <c r="D15" s="58">
        <v>1</v>
      </c>
      <c r="E15" s="57" t="s">
        <v>28</v>
      </c>
      <c r="F15" s="33">
        <v>8500</v>
      </c>
      <c r="G15" s="33">
        <f t="shared" si="2"/>
        <v>8500</v>
      </c>
      <c r="H15" s="34" t="s">
        <v>22</v>
      </c>
      <c r="I15" s="43" t="e">
        <f t="shared" si="3"/>
        <v>#VALUE!</v>
      </c>
      <c r="J15" s="86"/>
      <c r="K15" s="86" t="s">
        <v>59</v>
      </c>
      <c r="L15" s="86" t="s">
        <v>41</v>
      </c>
      <c r="M15" s="86" t="s">
        <v>48</v>
      </c>
      <c r="N15" s="86" t="s">
        <v>29</v>
      </c>
      <c r="O15" s="8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.1" customHeight="1" thickBot="1">
      <c r="A16" s="117"/>
      <c r="B16" s="71">
        <v>40</v>
      </c>
      <c r="C16" s="57" t="s">
        <v>56</v>
      </c>
      <c r="D16" s="58">
        <v>1</v>
      </c>
      <c r="E16" s="57" t="s">
        <v>28</v>
      </c>
      <c r="F16" s="33">
        <v>5600</v>
      </c>
      <c r="G16" s="33">
        <f aca="true" t="shared" si="10" ref="G16:G21">D16*F16</f>
        <v>5600</v>
      </c>
      <c r="H16" s="34" t="s">
        <v>22</v>
      </c>
      <c r="I16" s="43" t="e">
        <f t="shared" si="3"/>
        <v>#VALUE!</v>
      </c>
      <c r="J16" s="86"/>
      <c r="K16" s="86" t="s">
        <v>59</v>
      </c>
      <c r="L16" s="86" t="s">
        <v>41</v>
      </c>
      <c r="M16" s="86" t="s">
        <v>48</v>
      </c>
      <c r="N16" s="86" t="s">
        <v>29</v>
      </c>
      <c r="O16" s="89"/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.1" customHeight="1" thickBot="1">
      <c r="A17" s="117"/>
      <c r="B17" s="71">
        <v>50</v>
      </c>
      <c r="C17" s="57" t="s">
        <v>56</v>
      </c>
      <c r="D17" s="58">
        <v>1</v>
      </c>
      <c r="E17" s="57" t="s">
        <v>28</v>
      </c>
      <c r="F17" s="33">
        <v>11000</v>
      </c>
      <c r="G17" s="33">
        <f t="shared" si="10"/>
        <v>11000</v>
      </c>
      <c r="H17" s="34" t="s">
        <v>22</v>
      </c>
      <c r="I17" s="43" t="e">
        <f t="shared" si="3"/>
        <v>#VALUE!</v>
      </c>
      <c r="J17" s="86"/>
      <c r="K17" s="86" t="s">
        <v>59</v>
      </c>
      <c r="L17" s="86" t="s">
        <v>41</v>
      </c>
      <c r="M17" s="86" t="s">
        <v>48</v>
      </c>
      <c r="N17" s="86" t="s">
        <v>29</v>
      </c>
      <c r="O17" s="89"/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.1" customHeight="1" thickBot="1">
      <c r="A18" s="117"/>
      <c r="B18" s="71">
        <v>60</v>
      </c>
      <c r="C18" s="57" t="s">
        <v>42</v>
      </c>
      <c r="D18" s="58">
        <v>4</v>
      </c>
      <c r="E18" s="57" t="s">
        <v>28</v>
      </c>
      <c r="F18" s="33">
        <v>6000</v>
      </c>
      <c r="G18" s="33">
        <f t="shared" si="10"/>
        <v>24000</v>
      </c>
      <c r="H18" s="34" t="s">
        <v>22</v>
      </c>
      <c r="I18" s="43" t="e">
        <f t="shared" si="3"/>
        <v>#VALUE!</v>
      </c>
      <c r="J18" s="86"/>
      <c r="K18" s="86" t="s">
        <v>59</v>
      </c>
      <c r="L18" s="86" t="s">
        <v>41</v>
      </c>
      <c r="M18" s="86" t="s">
        <v>48</v>
      </c>
      <c r="N18" s="86" t="s">
        <v>29</v>
      </c>
      <c r="O18" s="89"/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.1" customHeight="1" thickBot="1">
      <c r="A19" s="118"/>
      <c r="B19" s="71">
        <v>70</v>
      </c>
      <c r="C19" s="57" t="s">
        <v>36</v>
      </c>
      <c r="D19" s="58">
        <v>1</v>
      </c>
      <c r="E19" s="57" t="s">
        <v>28</v>
      </c>
      <c r="F19" s="33">
        <v>38000</v>
      </c>
      <c r="G19" s="33">
        <f aca="true" t="shared" si="11" ref="G19">D19*F19</f>
        <v>38000</v>
      </c>
      <c r="H19" s="34" t="s">
        <v>22</v>
      </c>
      <c r="I19" s="43" t="e">
        <f aca="true" t="shared" si="12" ref="I19">H19*D19</f>
        <v>#VALUE!</v>
      </c>
      <c r="J19" s="87"/>
      <c r="K19" s="87" t="s">
        <v>37</v>
      </c>
      <c r="L19" s="87" t="s">
        <v>33</v>
      </c>
      <c r="M19" s="87" t="s">
        <v>31</v>
      </c>
      <c r="N19" s="87" t="s">
        <v>29</v>
      </c>
      <c r="O19" s="90"/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.1" customHeight="1" thickBot="1">
      <c r="A20" s="70">
        <v>60005278</v>
      </c>
      <c r="B20" s="71">
        <v>10</v>
      </c>
      <c r="C20" s="57" t="s">
        <v>43</v>
      </c>
      <c r="D20" s="58">
        <v>1</v>
      </c>
      <c r="E20" s="57" t="s">
        <v>28</v>
      </c>
      <c r="F20" s="33">
        <v>18000</v>
      </c>
      <c r="G20" s="33">
        <f t="shared" si="10"/>
        <v>18000</v>
      </c>
      <c r="H20" s="34" t="s">
        <v>22</v>
      </c>
      <c r="I20" s="43" t="e">
        <f t="shared" si="3"/>
        <v>#VALUE!</v>
      </c>
      <c r="J20" s="59" t="s">
        <v>63</v>
      </c>
      <c r="K20" s="54" t="s">
        <v>39</v>
      </c>
      <c r="L20" s="54" t="s">
        <v>33</v>
      </c>
      <c r="M20" s="54" t="s">
        <v>31</v>
      </c>
      <c r="N20" s="54" t="s">
        <v>29</v>
      </c>
      <c r="O20" s="56" t="s">
        <v>30</v>
      </c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.1" customHeight="1" thickBot="1">
      <c r="A21" s="70">
        <v>60005279</v>
      </c>
      <c r="B21" s="71">
        <v>10</v>
      </c>
      <c r="C21" s="57" t="s">
        <v>36</v>
      </c>
      <c r="D21" s="58">
        <v>1</v>
      </c>
      <c r="E21" s="57" t="s">
        <v>28</v>
      </c>
      <c r="F21" s="33">
        <v>40000</v>
      </c>
      <c r="G21" s="33">
        <f t="shared" si="10"/>
        <v>40000</v>
      </c>
      <c r="H21" s="34" t="s">
        <v>22</v>
      </c>
      <c r="I21" s="43" t="e">
        <f t="shared" si="3"/>
        <v>#VALUE!</v>
      </c>
      <c r="J21" s="59" t="s">
        <v>64</v>
      </c>
      <c r="K21" s="54" t="s">
        <v>38</v>
      </c>
      <c r="L21" s="54" t="s">
        <v>32</v>
      </c>
      <c r="M21" s="54" t="s">
        <v>31</v>
      </c>
      <c r="N21" s="54" t="s">
        <v>29</v>
      </c>
      <c r="O21" s="56" t="s">
        <v>30</v>
      </c>
      <c r="P21" s="2"/>
      <c r="Q21" s="2"/>
      <c r="R21" s="2"/>
      <c r="S21" s="2"/>
      <c r="T21" s="47"/>
      <c r="U21" s="4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.1" customHeight="1" thickBot="1">
      <c r="A22" s="70">
        <v>60005280</v>
      </c>
      <c r="B22" s="71">
        <v>10</v>
      </c>
      <c r="C22" s="57" t="s">
        <v>57</v>
      </c>
      <c r="D22" s="58">
        <v>2</v>
      </c>
      <c r="E22" s="57" t="s">
        <v>28</v>
      </c>
      <c r="F22" s="33">
        <v>13700</v>
      </c>
      <c r="G22" s="33">
        <f aca="true" t="shared" si="13" ref="G22">D22*F22</f>
        <v>27400</v>
      </c>
      <c r="H22" s="34" t="s">
        <v>22</v>
      </c>
      <c r="I22" s="43" t="e">
        <f aca="true" t="shared" si="14" ref="I22">H22*D22</f>
        <v>#VALUE!</v>
      </c>
      <c r="J22" s="73" t="s">
        <v>65</v>
      </c>
      <c r="K22" s="54" t="s">
        <v>47</v>
      </c>
      <c r="L22" s="54" t="s">
        <v>32</v>
      </c>
      <c r="M22" s="54" t="s">
        <v>31</v>
      </c>
      <c r="N22" s="54" t="s">
        <v>29</v>
      </c>
      <c r="O22" s="56" t="s">
        <v>30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.1" customHeight="1" thickBot="1">
      <c r="A23" s="70">
        <v>60005281</v>
      </c>
      <c r="B23" s="71">
        <v>10</v>
      </c>
      <c r="C23" s="57" t="s">
        <v>56</v>
      </c>
      <c r="D23" s="58">
        <v>1</v>
      </c>
      <c r="E23" s="57" t="s">
        <v>28</v>
      </c>
      <c r="F23" s="33">
        <v>25000</v>
      </c>
      <c r="G23" s="33">
        <f t="shared" si="2"/>
        <v>25000</v>
      </c>
      <c r="H23" s="34" t="s">
        <v>22</v>
      </c>
      <c r="I23" s="43" t="e">
        <f t="shared" si="3"/>
        <v>#VALUE!</v>
      </c>
      <c r="J23" s="59" t="s">
        <v>66</v>
      </c>
      <c r="K23" s="54" t="s">
        <v>38</v>
      </c>
      <c r="L23" s="54" t="s">
        <v>32</v>
      </c>
      <c r="M23" s="54" t="s">
        <v>31</v>
      </c>
      <c r="N23" s="54" t="s">
        <v>29</v>
      </c>
      <c r="O23" s="56" t="s">
        <v>30</v>
      </c>
      <c r="P23" s="2"/>
      <c r="Q23" s="2"/>
      <c r="R23" s="2"/>
      <c r="S23" s="2"/>
      <c r="T23" s="47"/>
      <c r="U23" s="4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.1" customHeight="1" thickBot="1">
      <c r="A24" s="70">
        <v>60005282</v>
      </c>
      <c r="B24" s="71">
        <v>10</v>
      </c>
      <c r="C24" s="57" t="s">
        <v>35</v>
      </c>
      <c r="D24" s="58">
        <v>1</v>
      </c>
      <c r="E24" s="57" t="s">
        <v>28</v>
      </c>
      <c r="F24" s="33">
        <v>27000</v>
      </c>
      <c r="G24" s="33">
        <f t="shared" si="2"/>
        <v>27000</v>
      </c>
      <c r="H24" s="34" t="s">
        <v>22</v>
      </c>
      <c r="I24" s="43" t="e">
        <f aca="true" t="shared" si="15" ref="I24">H24*D24</f>
        <v>#VALUE!</v>
      </c>
      <c r="J24" s="59" t="s">
        <v>67</v>
      </c>
      <c r="K24" s="54" t="s">
        <v>38</v>
      </c>
      <c r="L24" s="54" t="s">
        <v>32</v>
      </c>
      <c r="M24" s="54" t="s">
        <v>31</v>
      </c>
      <c r="N24" s="54" t="s">
        <v>29</v>
      </c>
      <c r="O24" s="56" t="s">
        <v>30</v>
      </c>
      <c r="P24" s="2"/>
      <c r="Q24" s="2"/>
      <c r="R24" s="2"/>
      <c r="S24" s="2"/>
      <c r="T24" s="47"/>
      <c r="U24" s="4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.1" customHeight="1" thickBot="1">
      <c r="A25" s="113">
        <v>60005205</v>
      </c>
      <c r="B25" s="71">
        <v>10</v>
      </c>
      <c r="C25" s="57" t="s">
        <v>56</v>
      </c>
      <c r="D25" s="58">
        <v>2</v>
      </c>
      <c r="E25" s="57" t="s">
        <v>28</v>
      </c>
      <c r="F25" s="33">
        <v>17000</v>
      </c>
      <c r="G25" s="33">
        <f t="shared" si="2"/>
        <v>34000</v>
      </c>
      <c r="H25" s="34" t="s">
        <v>22</v>
      </c>
      <c r="I25" s="43" t="e">
        <f aca="true" t="shared" si="16" ref="I25">H25*D25</f>
        <v>#VALUE!</v>
      </c>
      <c r="J25" s="85" t="s">
        <v>45</v>
      </c>
      <c r="K25" s="85" t="s">
        <v>40</v>
      </c>
      <c r="L25" s="85" t="s">
        <v>32</v>
      </c>
      <c r="M25" s="85" t="s">
        <v>31</v>
      </c>
      <c r="N25" s="85" t="s">
        <v>29</v>
      </c>
      <c r="O25" s="88" t="s">
        <v>30</v>
      </c>
      <c r="P25" s="2"/>
      <c r="Q25" s="2"/>
      <c r="R25" s="2"/>
      <c r="S25" s="2"/>
      <c r="T25" s="47"/>
      <c r="U25" s="4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.1" customHeight="1" thickBot="1">
      <c r="A26" s="114"/>
      <c r="B26" s="71">
        <v>20</v>
      </c>
      <c r="C26" s="57" t="s">
        <v>36</v>
      </c>
      <c r="D26" s="58">
        <v>1</v>
      </c>
      <c r="E26" s="57" t="s">
        <v>28</v>
      </c>
      <c r="F26" s="33">
        <v>36000</v>
      </c>
      <c r="G26" s="33">
        <f aca="true" t="shared" si="17" ref="G26:G29">D26*F26</f>
        <v>36000</v>
      </c>
      <c r="H26" s="34" t="s">
        <v>22</v>
      </c>
      <c r="I26" s="43" t="e">
        <f aca="true" t="shared" si="18" ref="I26:I29">H26*D26</f>
        <v>#VALUE!</v>
      </c>
      <c r="J26" s="86"/>
      <c r="K26" s="86" t="s">
        <v>40</v>
      </c>
      <c r="L26" s="86" t="s">
        <v>32</v>
      </c>
      <c r="M26" s="86" t="s">
        <v>31</v>
      </c>
      <c r="N26" s="86" t="s">
        <v>29</v>
      </c>
      <c r="O26" s="89"/>
      <c r="P26" s="2"/>
      <c r="Q26" s="2"/>
      <c r="R26" s="2"/>
      <c r="S26" s="2"/>
      <c r="T26" s="47"/>
      <c r="U26" s="4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.1" customHeight="1" thickBot="1">
      <c r="A27" s="115"/>
      <c r="B27" s="71">
        <v>30</v>
      </c>
      <c r="C27" s="57" t="s">
        <v>36</v>
      </c>
      <c r="D27" s="58">
        <v>1</v>
      </c>
      <c r="E27" s="57" t="s">
        <v>28</v>
      </c>
      <c r="F27" s="33">
        <v>50000</v>
      </c>
      <c r="G27" s="33">
        <f t="shared" si="17"/>
        <v>50000</v>
      </c>
      <c r="H27" s="34" t="s">
        <v>22</v>
      </c>
      <c r="I27" s="43" t="e">
        <f t="shared" si="18"/>
        <v>#VALUE!</v>
      </c>
      <c r="J27" s="87"/>
      <c r="K27" s="87" t="s">
        <v>40</v>
      </c>
      <c r="L27" s="87" t="s">
        <v>32</v>
      </c>
      <c r="M27" s="87" t="s">
        <v>31</v>
      </c>
      <c r="N27" s="87" t="s">
        <v>29</v>
      </c>
      <c r="O27" s="90"/>
      <c r="P27" s="2"/>
      <c r="Q27" s="2"/>
      <c r="R27" s="2"/>
      <c r="S27" s="2"/>
      <c r="T27" s="47"/>
      <c r="U27" s="48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.1" customHeight="1" thickBot="1">
      <c r="A28" s="70">
        <v>60005283</v>
      </c>
      <c r="B28" s="71">
        <v>10</v>
      </c>
      <c r="C28" s="57" t="s">
        <v>44</v>
      </c>
      <c r="D28" s="58">
        <v>2</v>
      </c>
      <c r="E28" s="57" t="s">
        <v>28</v>
      </c>
      <c r="F28" s="33">
        <v>40500</v>
      </c>
      <c r="G28" s="33">
        <f t="shared" si="17"/>
        <v>81000</v>
      </c>
      <c r="H28" s="34" t="s">
        <v>22</v>
      </c>
      <c r="I28" s="43" t="e">
        <f t="shared" si="18"/>
        <v>#VALUE!</v>
      </c>
      <c r="J28" s="59" t="s">
        <v>71</v>
      </c>
      <c r="K28" s="54" t="s">
        <v>46</v>
      </c>
      <c r="L28" s="54" t="s">
        <v>33</v>
      </c>
      <c r="M28" s="54" t="s">
        <v>31</v>
      </c>
      <c r="N28" s="54" t="s">
        <v>29</v>
      </c>
      <c r="O28" s="56" t="s">
        <v>30</v>
      </c>
      <c r="P28" s="2"/>
      <c r="Q28" s="2"/>
      <c r="R28" s="2"/>
      <c r="S28" s="2"/>
      <c r="T28" s="47"/>
      <c r="U28" s="48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.1" customHeight="1" thickBot="1">
      <c r="A29" s="84">
        <v>60005284</v>
      </c>
      <c r="B29" s="74">
        <v>10</v>
      </c>
      <c r="C29" s="75" t="s">
        <v>58</v>
      </c>
      <c r="D29" s="76">
        <v>1</v>
      </c>
      <c r="E29" s="75" t="s">
        <v>28</v>
      </c>
      <c r="F29" s="77">
        <v>7500</v>
      </c>
      <c r="G29" s="77">
        <f t="shared" si="17"/>
        <v>7500</v>
      </c>
      <c r="H29" s="78" t="s">
        <v>22</v>
      </c>
      <c r="I29" s="79" t="e">
        <f t="shared" si="18"/>
        <v>#VALUE!</v>
      </c>
      <c r="J29" s="72" t="s">
        <v>68</v>
      </c>
      <c r="K29" s="80" t="s">
        <v>60</v>
      </c>
      <c r="L29" s="80" t="s">
        <v>32</v>
      </c>
      <c r="M29" s="80" t="s">
        <v>31</v>
      </c>
      <c r="N29" s="80" t="s">
        <v>29</v>
      </c>
      <c r="O29" s="81" t="s">
        <v>30</v>
      </c>
      <c r="P29" s="2"/>
      <c r="Q29" s="2"/>
      <c r="R29" s="2"/>
      <c r="S29" s="2"/>
      <c r="T29" s="47"/>
      <c r="U29" s="48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16.5" thickBot="1" thickTop="1">
      <c r="A30" s="96" t="s">
        <v>15</v>
      </c>
      <c r="B30" s="97"/>
      <c r="C30" s="97"/>
      <c r="D30" s="97"/>
      <c r="E30" s="97"/>
      <c r="F30" s="97"/>
      <c r="G30" s="46">
        <f>SUM(G7:G29)</f>
        <v>694500</v>
      </c>
      <c r="H30" s="32"/>
      <c r="I30" s="32"/>
      <c r="J30" s="32"/>
      <c r="K30" s="36"/>
      <c r="L30" s="20"/>
      <c r="M30" s="20"/>
      <c r="N30" s="20"/>
      <c r="O30" s="5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1" customFormat="1" ht="16.5" thickBot="1" thickTop="1">
      <c r="A31" s="93" t="s">
        <v>16</v>
      </c>
      <c r="B31" s="94"/>
      <c r="C31" s="94"/>
      <c r="D31" s="94"/>
      <c r="E31" s="94"/>
      <c r="F31" s="94"/>
      <c r="G31" s="94"/>
      <c r="H31" s="95"/>
      <c r="I31" s="6" t="e">
        <f>SUM(I7:I29)</f>
        <v>#VALUE!</v>
      </c>
      <c r="J31" s="21"/>
      <c r="K31" s="37"/>
      <c r="L31" s="24"/>
      <c r="M31" s="25"/>
      <c r="N31" s="24"/>
      <c r="O31" s="5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1" customFormat="1" ht="14.25" thickBot="1" thickTop="1">
      <c r="A32" s="10" t="s">
        <v>20</v>
      </c>
      <c r="B32" s="28"/>
      <c r="C32" s="9"/>
      <c r="D32" s="10"/>
      <c r="E32" s="9"/>
      <c r="F32" s="11"/>
      <c r="G32" s="11"/>
      <c r="H32" s="9"/>
      <c r="I32" s="9"/>
      <c r="J32" s="9"/>
      <c r="K32" s="38"/>
      <c r="L32" s="13"/>
      <c r="M32" s="15"/>
      <c r="N32" s="13"/>
      <c r="O32" s="5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5" customFormat="1" ht="13.5" thickBot="1">
      <c r="A33" s="15" t="s">
        <v>21</v>
      </c>
      <c r="B33" s="91" t="s">
        <v>22</v>
      </c>
      <c r="C33" s="92"/>
      <c r="D33" s="92"/>
      <c r="E33" s="92"/>
      <c r="F33" s="12" t="s">
        <v>23</v>
      </c>
      <c r="G33" s="13"/>
      <c r="H33" s="14"/>
      <c r="I33" s="13"/>
      <c r="J33" s="15"/>
      <c r="K33" s="39"/>
      <c r="L33" s="13"/>
      <c r="M33" s="15"/>
      <c r="N33" s="13"/>
      <c r="O33" s="5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81" ht="23.1" customHeight="1">
      <c r="A34" s="15"/>
      <c r="B34" s="29"/>
      <c r="C34" s="13"/>
      <c r="D34" s="15"/>
      <c r="E34" s="13"/>
      <c r="F34" s="14"/>
      <c r="G34" s="14"/>
      <c r="H34" s="16" t="s">
        <v>24</v>
      </c>
      <c r="I34" s="13"/>
      <c r="J34" s="15"/>
      <c r="K34" s="39"/>
      <c r="L34" s="13"/>
      <c r="M34" s="15"/>
      <c r="N34" s="13"/>
      <c r="O34" s="5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15" ht="12.75">
      <c r="A35" s="15"/>
      <c r="B35" s="29"/>
      <c r="C35" s="13"/>
      <c r="D35" s="15"/>
      <c r="E35" s="13"/>
      <c r="F35" s="14"/>
      <c r="G35" s="14"/>
      <c r="H35" s="16"/>
      <c r="I35" s="13"/>
      <c r="J35" s="15"/>
      <c r="K35" s="39"/>
      <c r="L35" s="13"/>
      <c r="M35" s="15"/>
      <c r="N35" s="13"/>
      <c r="O35" s="53"/>
    </row>
    <row r="36" spans="1:15" ht="12.75">
      <c r="A36" s="15"/>
      <c r="B36" s="29"/>
      <c r="C36" s="13"/>
      <c r="D36" s="26"/>
      <c r="E36" s="13"/>
      <c r="F36" s="14"/>
      <c r="G36" s="17"/>
      <c r="H36" s="16"/>
      <c r="I36" s="13"/>
      <c r="J36" s="15"/>
      <c r="K36" s="39"/>
      <c r="L36" s="13"/>
      <c r="M36" s="15"/>
      <c r="N36" s="13"/>
      <c r="O36" s="53"/>
    </row>
    <row r="37" spans="1:15" ht="12.75">
      <c r="A37" s="15"/>
      <c r="B37" s="29"/>
      <c r="C37" s="13"/>
      <c r="D37" s="15"/>
      <c r="E37" s="13"/>
      <c r="F37" s="14"/>
      <c r="G37" s="14"/>
      <c r="H37" s="16"/>
      <c r="I37" s="13"/>
      <c r="J37" s="15"/>
      <c r="K37" s="39"/>
      <c r="L37" s="13"/>
      <c r="M37" s="15"/>
      <c r="N37" s="13"/>
      <c r="O37" s="53"/>
    </row>
    <row r="38" spans="1:15" ht="15">
      <c r="A38" s="15"/>
      <c r="B38" s="29"/>
      <c r="C38" s="82"/>
      <c r="D38" s="26"/>
      <c r="E38" s="13"/>
      <c r="F38" s="14"/>
      <c r="G38" s="14"/>
      <c r="H38" s="14"/>
      <c r="I38" s="16"/>
      <c r="J38" s="15"/>
      <c r="K38" s="39"/>
      <c r="L38" s="23"/>
      <c r="M38" s="23"/>
      <c r="N38" s="23"/>
      <c r="O38" s="40"/>
    </row>
    <row r="39" spans="1:15" ht="15">
      <c r="A39" s="15"/>
      <c r="B39" s="29"/>
      <c r="C39" s="82"/>
      <c r="D39" s="26"/>
      <c r="E39" s="13"/>
      <c r="F39" s="18"/>
      <c r="G39" s="19"/>
      <c r="H39" s="13"/>
      <c r="I39" s="13"/>
      <c r="J39" s="23" t="s">
        <v>25</v>
      </c>
      <c r="K39" s="40"/>
      <c r="L39" s="22"/>
      <c r="M39" s="22"/>
      <c r="N39" s="22"/>
      <c r="O39" s="41"/>
    </row>
    <row r="40" spans="1:15" ht="12.75">
      <c r="A40" s="15"/>
      <c r="B40" s="29"/>
      <c r="C40" s="82"/>
      <c r="D40" s="26"/>
      <c r="E40" s="13"/>
      <c r="F40" s="13"/>
      <c r="G40" s="13"/>
      <c r="H40" s="13"/>
      <c r="I40" s="13"/>
      <c r="J40" s="22" t="s">
        <v>26</v>
      </c>
      <c r="K40" s="41"/>
      <c r="L40" s="22"/>
      <c r="M40" s="22"/>
      <c r="N40" s="22"/>
      <c r="O40" s="41"/>
    </row>
    <row r="41" spans="1:11" ht="12.75">
      <c r="A41" s="15"/>
      <c r="B41" s="29"/>
      <c r="C41" s="82"/>
      <c r="D41" s="26"/>
      <c r="E41" s="13"/>
      <c r="F41" s="13"/>
      <c r="G41" s="13"/>
      <c r="H41" s="13"/>
      <c r="I41" s="13"/>
      <c r="J41" s="22" t="s">
        <v>27</v>
      </c>
      <c r="K41" s="41"/>
    </row>
    <row r="42" spans="3:4" ht="12.75">
      <c r="C42" s="83"/>
      <c r="D42" s="31"/>
    </row>
    <row r="43" spans="3:4" ht="12.75">
      <c r="C43" s="83"/>
      <c r="D43" s="31"/>
    </row>
    <row r="44" spans="3:5" ht="12.75">
      <c r="C44" s="83"/>
      <c r="D44" s="31"/>
      <c r="E44" s="31"/>
    </row>
    <row r="45" ht="12.75">
      <c r="D45" s="31"/>
    </row>
    <row r="46" ht="12.75">
      <c r="D46" s="31"/>
    </row>
    <row r="47" ht="12.75">
      <c r="D47" s="31"/>
    </row>
    <row r="48" spans="4:6" ht="12.75">
      <c r="D48" s="31"/>
      <c r="F48" s="55"/>
    </row>
    <row r="49" ht="12.75">
      <c r="D49" s="31"/>
    </row>
  </sheetData>
  <mergeCells count="38">
    <mergeCell ref="K8:K12"/>
    <mergeCell ref="L8:L12"/>
    <mergeCell ref="M8:M12"/>
    <mergeCell ref="N8:N12"/>
    <mergeCell ref="O8:O12"/>
    <mergeCell ref="K13:K19"/>
    <mergeCell ref="L13:L19"/>
    <mergeCell ref="M13:M19"/>
    <mergeCell ref="N13:N19"/>
    <mergeCell ref="O13:O19"/>
    <mergeCell ref="A8:A12"/>
    <mergeCell ref="A13:A19"/>
    <mergeCell ref="A25:A27"/>
    <mergeCell ref="J25:J27"/>
    <mergeCell ref="J13:J19"/>
    <mergeCell ref="J8:J12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M25:M27"/>
    <mergeCell ref="N25:N27"/>
    <mergeCell ref="O25:O27"/>
    <mergeCell ref="B33:E33"/>
    <mergeCell ref="A31:H31"/>
    <mergeCell ref="A30:F30"/>
    <mergeCell ref="K25:K27"/>
    <mergeCell ref="L25:L2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2022-05-19T14:34:17Z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