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41" documentId="8_{92D9A136-6EED-48E2-BC87-45B181839760}" xr6:coauthVersionLast="36" xr6:coauthVersionMax="47" xr10:uidLastSave="{0BF66787-6020-48CF-9D56-2CFF7FF0333D}"/>
  <bookViews>
    <workbookView xWindow="1480" yWindow="1480" windowWidth="17860" windowHeight="10690" xr2:uid="{00000000-000D-0000-FFFF-FFFF00000000}"/>
  </bookViews>
  <sheets>
    <sheet name="instalatersky" sheetId="2" r:id="rId1"/>
    <sheet name="příloha č.1" sheetId="3" r:id="rId2"/>
  </sheets>
  <definedNames>
    <definedName name="_xlnm.Print_Area" localSheetId="0">instalatersky!$A$2:$H$23</definedName>
  </definedNames>
  <calcPr calcId="191029"/>
</workbook>
</file>

<file path=xl/calcChain.xml><?xml version="1.0" encoding="utf-8"?>
<calcChain xmlns="http://schemas.openxmlformats.org/spreadsheetml/2006/main">
  <c r="F7" i="2" l="1"/>
  <c r="F6" i="2"/>
  <c r="E8" i="2" l="1"/>
  <c r="H7" i="2" l="1"/>
  <c r="H6" i="2" l="1"/>
  <c r="G8" i="2" l="1"/>
  <c r="G9" i="2" s="1"/>
  <c r="F1041343" i="2"/>
</calcChain>
</file>

<file path=xl/sharedStrings.xml><?xml version="1.0" encoding="utf-8"?>
<sst xmlns="http://schemas.openxmlformats.org/spreadsheetml/2006/main" count="28" uniqueCount="26">
  <si>
    <t>1.</t>
  </si>
  <si>
    <t>2.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</si>
  <si>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</si>
  <si>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</si>
  <si>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</si>
  <si>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</si>
  <si>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</si>
  <si>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</si>
  <si>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</si>
  <si>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</si>
  <si>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</si>
  <si>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</si>
  <si>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</si>
  <si>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</si>
  <si>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</si>
  <si>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</si>
  <si>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</si>
  <si>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</si>
  <si>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</si>
  <si>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Příloha č. 1 - Specifikace předmětu koupě / veřejné zakázky</t>
  </si>
  <si>
    <t>příloha č.1</t>
  </si>
  <si>
    <t>Mezisoučet za sklad údržby:</t>
  </si>
  <si>
    <t>Dodávka do skladu údržby 976, místnost D009, na ulici 17. listopadu 15, Ostrava-Poruba, převezme Renáta Polanská, telefon +420597323344</t>
  </si>
  <si>
    <t>Dodávka instalatérského materiálu 5/2022</t>
  </si>
  <si>
    <t>Kryt splachovače ALCA PLAST M70, barva bílá</t>
  </si>
  <si>
    <t>WC kombi JIKA LYRA PLUS, typ H8263860002423, rovný odpad, ( šířka 360mm, výška 770mm, hloubka 630mm- musí být dodržena)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</si>
</sst>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8" fillId="0" borderId="0" xfId="0" applyFont="1" applyFill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164" fontId="7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17" fillId="3" borderId="8" xfId="0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horizontal="center" vertical="center" wrapText="1"/>
    </xf>
    <xf numFmtId="164" fontId="14" fillId="3" borderId="9" xfId="0" applyNumberFormat="1" applyFont="1" applyFill="1" applyBorder="1" applyAlignment="1">
      <alignment horizontal="center" vertical="center" wrapText="1"/>
    </xf>
    <xf numFmtId="164" fontId="11" fillId="3" borderId="9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1" fillId="0" borderId="13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6" fillId="3" borderId="9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0" fontId="2" fillId="0" borderId="0" xfId="5"/>
    <xf numFmtId="0" fontId="14" fillId="3" borderId="9" xfId="0" applyFont="1" applyFill="1" applyBorder="1" applyAlignment="1" applyProtection="1">
      <alignment horizontal="center" vertical="center" wrapText="1"/>
    </xf>
    <xf numFmtId="164" fontId="2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164" fontId="12" fillId="0" borderId="13" xfId="0" applyNumberFormat="1" applyFont="1" applyFill="1" applyBorder="1" applyAlignment="1" applyProtection="1">
      <alignment horizontal="right" vertical="center"/>
    </xf>
    <xf numFmtId="164" fontId="12" fillId="0" borderId="9" xfId="0" applyNumberFormat="1" applyFont="1" applyFill="1" applyBorder="1" applyAlignment="1" applyProtection="1">
      <alignment horizontal="right" vertical="center"/>
    </xf>
    <xf numFmtId="164" fontId="12" fillId="0" borderId="10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164" fontId="11" fillId="0" borderId="9" xfId="0" applyNumberFormat="1" applyFont="1" applyFill="1" applyBorder="1" applyAlignment="1" applyProtection="1">
      <alignment horizontal="right" vertical="center"/>
    </xf>
    <xf numFmtId="164" fontId="11" fillId="0" borderId="10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1" fillId="0" borderId="7" xfId="0" applyNumberFormat="1" applyFont="1" applyFill="1" applyBorder="1" applyAlignment="1" applyProtection="1">
      <alignment horizontal="center" vertical="center"/>
    </xf>
    <xf numFmtId="2" fontId="21" fillId="0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7" fillId="0" borderId="3" xfId="0" applyNumberFormat="1" applyFont="1" applyBorder="1" applyAlignment="1" applyProtection="1">
      <alignment horizontal="right" vertical="center"/>
    </xf>
    <xf numFmtId="164" fontId="7" fillId="0" borderId="1" xfId="0" applyNumberFormat="1" applyFont="1" applyBorder="1" applyAlignment="1" applyProtection="1">
      <alignment horizontal="right" vertical="center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17DF2.18CAB330" TargetMode="External"/><Relationship Id="rId1" Type="http://schemas.openxmlformats.org/officeDocument/2006/relationships/image" Target="../media/image1.jpeg"/><Relationship Id="rId4" Type="http://schemas.openxmlformats.org/officeDocument/2006/relationships/image" Target="cid:image002.png@01D17DF2.18CAB3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6</xdr:col>
      <xdr:colOff>400050</xdr:colOff>
      <xdr:row>18</xdr:row>
      <xdr:rowOff>114300</xdr:rowOff>
    </xdr:to>
    <xdr:pic>
      <xdr:nvPicPr>
        <xdr:cNvPr id="2" name="Obrázek 1" descr="cid:image001.png@01D17DF2.18CAB330">
          <a:extLst>
            <a:ext uri="{FF2B5EF4-FFF2-40B4-BE49-F238E27FC236}">
              <a16:creationId xmlns:a16="http://schemas.microsoft.com/office/drawing/2014/main" id="{908D19DF-B1B3-4A8E-BB11-AF329EDD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600"/>
          <a:ext cx="2838450" cy="26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6</xdr:col>
      <xdr:colOff>85725</xdr:colOff>
      <xdr:row>36</xdr:row>
      <xdr:rowOff>152400</xdr:rowOff>
    </xdr:to>
    <xdr:pic>
      <xdr:nvPicPr>
        <xdr:cNvPr id="3" name="Obrázek 2" descr="cid:image002.png@01D17DF2.18CAB330">
          <a:extLst>
            <a:ext uri="{FF2B5EF4-FFF2-40B4-BE49-F238E27FC236}">
              <a16:creationId xmlns:a16="http://schemas.microsoft.com/office/drawing/2014/main" id="{2CF1859B-BCA8-45F0-BE33-830B8EDE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83000"/>
          <a:ext cx="2524125" cy="309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43"/>
  <sheetViews>
    <sheetView tabSelected="1" zoomScale="70" zoomScaleNormal="70" workbookViewId="0">
      <selection activeCell="E35" sqref="E35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23" style="6" customWidth="1"/>
    <col min="6" max="6" width="19" style="6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36" t="s">
        <v>19</v>
      </c>
      <c r="B2" s="36"/>
      <c r="C2" s="36"/>
      <c r="D2" s="36"/>
      <c r="E2" s="36"/>
      <c r="F2" s="36"/>
      <c r="G2" s="36"/>
      <c r="H2" s="36"/>
    </row>
    <row r="3" spans="1:8" s="3" customFormat="1" ht="18.5" x14ac:dyDescent="0.35">
      <c r="A3" s="37" t="s">
        <v>23</v>
      </c>
      <c r="B3" s="36"/>
      <c r="C3" s="36"/>
      <c r="D3" s="36"/>
      <c r="E3" s="36"/>
      <c r="F3" s="36"/>
      <c r="G3" s="36"/>
      <c r="H3" s="36"/>
    </row>
    <row r="4" spans="1:8" s="3" customFormat="1" ht="19" thickBot="1" x14ac:dyDescent="0.4">
      <c r="A4" s="11"/>
      <c r="B4" s="27"/>
      <c r="C4" s="11"/>
      <c r="D4" s="11"/>
      <c r="E4" s="11"/>
      <c r="F4" s="11"/>
      <c r="G4" s="11"/>
      <c r="H4" s="11"/>
    </row>
    <row r="5" spans="1:8" s="9" customFormat="1" ht="60" customHeight="1" thickBot="1" x14ac:dyDescent="0.4">
      <c r="A5" s="14" t="s">
        <v>14</v>
      </c>
      <c r="B5" s="28" t="s">
        <v>15</v>
      </c>
      <c r="C5" s="15" t="s">
        <v>16</v>
      </c>
      <c r="D5" s="34" t="s">
        <v>22</v>
      </c>
      <c r="E5" s="16" t="s">
        <v>5</v>
      </c>
      <c r="F5" s="16" t="s">
        <v>6</v>
      </c>
      <c r="G5" s="17" t="s">
        <v>3</v>
      </c>
      <c r="H5" s="18" t="s">
        <v>4</v>
      </c>
    </row>
    <row r="6" spans="1:8" s="9" customFormat="1" ht="15" customHeight="1" x14ac:dyDescent="0.35">
      <c r="A6" s="50" t="s">
        <v>0</v>
      </c>
      <c r="B6" s="47">
        <v>10</v>
      </c>
      <c r="C6" s="48" t="s">
        <v>18</v>
      </c>
      <c r="D6" s="52" t="s">
        <v>24</v>
      </c>
      <c r="E6" s="35">
        <v>438</v>
      </c>
      <c r="F6" s="54">
        <f>B6*E6</f>
        <v>4380</v>
      </c>
      <c r="G6" s="10" t="s">
        <v>13</v>
      </c>
      <c r="H6" s="12" t="e">
        <f t="shared" ref="H6" si="0">B6*G6</f>
        <v>#VALUE!</v>
      </c>
    </row>
    <row r="7" spans="1:8" s="9" customFormat="1" ht="29.5" thickBot="1" x14ac:dyDescent="0.4">
      <c r="A7" s="51" t="s">
        <v>1</v>
      </c>
      <c r="B7" s="49">
        <v>4</v>
      </c>
      <c r="C7" s="48" t="s">
        <v>18</v>
      </c>
      <c r="D7" s="53" t="s">
        <v>25</v>
      </c>
      <c r="E7" s="35">
        <v>2335</v>
      </c>
      <c r="F7" s="55">
        <f t="shared" ref="F7" si="1">B7*E7</f>
        <v>9340</v>
      </c>
      <c r="G7" s="2" t="s">
        <v>13</v>
      </c>
      <c r="H7" s="13" t="e">
        <f t="shared" ref="H7" si="2">B7*G7</f>
        <v>#VALUE!</v>
      </c>
    </row>
    <row r="8" spans="1:8" ht="19" thickBot="1" x14ac:dyDescent="0.4">
      <c r="A8" s="31"/>
      <c r="B8" s="29"/>
      <c r="C8" s="32"/>
      <c r="D8" s="26" t="s">
        <v>21</v>
      </c>
      <c r="E8" s="41">
        <f>SUM(F6:F7)</f>
        <v>13720</v>
      </c>
      <c r="F8" s="41"/>
      <c r="G8" s="45" t="e">
        <f>SUM(H6:H7)</f>
        <v>#VALUE!</v>
      </c>
      <c r="H8" s="46"/>
    </row>
    <row r="9" spans="1:8" ht="19" thickBot="1" x14ac:dyDescent="0.4">
      <c r="A9" s="23"/>
      <c r="B9" s="29"/>
      <c r="C9" s="24"/>
      <c r="D9" s="25" t="s">
        <v>7</v>
      </c>
      <c r="E9" s="40"/>
      <c r="F9" s="41"/>
      <c r="G9" s="41" t="e">
        <f>G8</f>
        <v>#VALUE!</v>
      </c>
      <c r="H9" s="42"/>
    </row>
    <row r="10" spans="1:8" ht="18.5" x14ac:dyDescent="0.35">
      <c r="A10" s="19"/>
      <c r="B10" s="30"/>
      <c r="C10" s="20"/>
      <c r="D10" s="21"/>
      <c r="E10" s="22"/>
      <c r="F10" s="22"/>
      <c r="G10" s="22"/>
      <c r="H10" s="22"/>
    </row>
    <row r="11" spans="1:8" x14ac:dyDescent="0.35">
      <c r="A11" s="39" t="s">
        <v>17</v>
      </c>
      <c r="B11" s="39"/>
      <c r="C11" s="39"/>
      <c r="D11" s="39"/>
      <c r="E11" s="39"/>
      <c r="F11" s="39"/>
      <c r="G11" s="39"/>
      <c r="H11" s="39"/>
    </row>
    <row r="12" spans="1:8" x14ac:dyDescent="0.35">
      <c r="A12" s="5"/>
    </row>
    <row r="13" spans="1:8" x14ac:dyDescent="0.35">
      <c r="A13" s="7" t="s">
        <v>2</v>
      </c>
      <c r="B13" s="38" t="s">
        <v>10</v>
      </c>
      <c r="C13" s="38"/>
      <c r="D13" s="38"/>
      <c r="G13" s="8" t="s">
        <v>9</v>
      </c>
    </row>
    <row r="20" spans="4:8" x14ac:dyDescent="0.35">
      <c r="D20" s="44" t="s">
        <v>8</v>
      </c>
      <c r="E20" s="44"/>
      <c r="F20" s="44"/>
      <c r="G20" s="44"/>
      <c r="H20" s="44"/>
    </row>
    <row r="21" spans="4:8" x14ac:dyDescent="0.35">
      <c r="D21" s="43" t="s">
        <v>11</v>
      </c>
      <c r="E21" s="43"/>
      <c r="F21" s="43"/>
      <c r="G21" s="43"/>
      <c r="H21" s="43"/>
    </row>
    <row r="22" spans="4:8" x14ac:dyDescent="0.35">
      <c r="D22" s="43" t="s">
        <v>12</v>
      </c>
      <c r="E22" s="43"/>
      <c r="F22" s="43"/>
      <c r="G22" s="43"/>
      <c r="H22" s="43"/>
    </row>
    <row r="1041343" spans="1:8" x14ac:dyDescent="0.35">
      <c r="A1041343" s="1"/>
      <c r="C1041343" s="1"/>
      <c r="E1041343" s="1"/>
      <c r="F1041343" s="6">
        <f>SUM(F2:F1041342)</f>
        <v>13720</v>
      </c>
      <c r="G1041343" s="1"/>
      <c r="H1041343" s="1"/>
    </row>
  </sheetData>
  <sheetProtection selectLockedCells="1"/>
  <mergeCells count="11">
    <mergeCell ref="D22:H22"/>
    <mergeCell ref="D20:H20"/>
    <mergeCell ref="D21:H21"/>
    <mergeCell ref="E8:F8"/>
    <mergeCell ref="G8:H8"/>
    <mergeCell ref="A2:H2"/>
    <mergeCell ref="A3:H3"/>
    <mergeCell ref="B13:D13"/>
    <mergeCell ref="A11:H11"/>
    <mergeCell ref="E9:F9"/>
    <mergeCell ref="G9:H9"/>
  </mergeCells>
  <phoneticPr fontId="9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37684-A43E-4BCE-A44E-116582D935DA}">
  <dimension ref="B2"/>
  <sheetViews>
    <sheetView workbookViewId="0">
      <selection activeCell="L15" sqref="L15"/>
    </sheetView>
  </sheetViews>
  <sheetFormatPr defaultRowHeight="14.5" x14ac:dyDescent="0.35"/>
  <cols>
    <col min="1" max="16384" width="8.7265625" style="33"/>
  </cols>
  <sheetData>
    <row r="2" spans="2:2" x14ac:dyDescent="0.35">
      <c r="B2" s="33" t="s">
        <v>20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0BA33-9A04-400F-BE4F-4E38DA51F5BB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instalatersky</vt:lpstr>
      <vt:lpstr>příloha č.1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2022-05-05T10:19:43Z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