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65" windowWidth="24240" windowHeight="13485" activeTab="0"/>
  </bookViews>
  <sheets>
    <sheet name="Objednávka 1" sheetId="1" r:id="rId1"/>
  </sheets>
  <definedNames>
    <definedName name="_xlnm._FilterDatabase" localSheetId="0" hidden="1">'Objednávka 1'!$A$5:$L$18</definedName>
    <definedName name="_xlnm.Print_Titles" localSheetId="0">'Objednávka 1'!$4:$5</definedName>
  </definedNames>
  <calcPr calcId="162913"/>
</workbook>
</file>

<file path=xl/sharedStrings.xml><?xml version="1.0" encoding="utf-8"?>
<sst xmlns="http://schemas.openxmlformats.org/spreadsheetml/2006/main" count="68" uniqueCount="66">
  <si>
    <t>Popis</t>
  </si>
  <si>
    <t>Rozměry</t>
  </si>
  <si>
    <t>Příkon</t>
  </si>
  <si>
    <t>cm</t>
  </si>
  <si>
    <t>W</t>
  </si>
  <si>
    <t>Kč/ks</t>
  </si>
  <si>
    <t>Pračka</t>
  </si>
  <si>
    <t xml:space="preserve">objem 1-1,5 l                                                                       bezpečnostní zajištění víka                                                              topné dno z nerez oceli se zakrytou spirálou                                                                            dvojnásobné bezpečnostní jištění                                                                                     ochrana proti přehřátí při zapnutí bez vody                                                                                           světelná kontrolka zapnutí          </t>
  </si>
  <si>
    <t>max. 3700</t>
  </si>
  <si>
    <t>další podmínky</t>
  </si>
  <si>
    <t>Název</t>
  </si>
  <si>
    <t>Č.pol.</t>
  </si>
  <si>
    <t>Mikrovlnná trouba</t>
  </si>
  <si>
    <t>Cena bez DPH vč. dopravy a ost.nákladů</t>
  </si>
  <si>
    <t>max. 1800</t>
  </si>
  <si>
    <t>Množství v ks</t>
  </si>
  <si>
    <t>US</t>
  </si>
  <si>
    <t>SS</t>
  </si>
  <si>
    <t>CELKEM</t>
  </si>
  <si>
    <t>CELKEM ZA VŘ</t>
  </si>
  <si>
    <t>Vhodný model</t>
  </si>
  <si>
    <t xml:space="preserve">  -</t>
  </si>
  <si>
    <t>85*59-60*45-59                                                 (v x š x h )</t>
  </si>
  <si>
    <r>
      <t xml:space="preserve">volně stojící                                                                           bílá barva                                                                           přední plnění                                                                                                                                                                              min. na 5 kg prádla                                                                              otáčky odstřeďování  dle programu do 1200 ot./min.                                                                                                                                                        hlučnost při odstřeďování max. 79 dB                                                                                             upřednostňujeme </t>
    </r>
    <r>
      <rPr>
        <b/>
        <sz val="11"/>
        <color rgb="FFFF0000"/>
        <rFont val="Calibri"/>
        <family val="2"/>
        <scheme val="minor"/>
      </rPr>
      <t>okamžité otevření bubnu</t>
    </r>
    <r>
      <rPr>
        <sz val="11"/>
        <rFont val="Calibri"/>
        <family val="2"/>
        <scheme val="minor"/>
      </rPr>
      <t xml:space="preserve">                                                     programy: extra máchání, rychlý, předpírka                                       otevírání dvířek 180 °                                         ochrana proti přetečení, množstevní automatika</t>
    </r>
  </si>
  <si>
    <t>Indukční jednoplotýnkový vařič</t>
  </si>
  <si>
    <t>Indukční elektrický sklokeramický vařič s jednou plotýnkou o průměru 18 cm                                                                                                                       10 volitelných stupňů ohřevu od 120 W do 2000 W                                                                                                                                              10 úrovni nastavení teploty od 60 ° C do 270 ° C                                                  barva: černá LED                                                                                 displej a světelné kontrolky                                                           
dotykové ovládání</t>
  </si>
  <si>
    <t>Kč celkem</t>
  </si>
  <si>
    <t>85 (max)*48*50                          (v x š x h)</t>
  </si>
  <si>
    <t xml:space="preserve">volně stojící jednodvéřová, kompresorová                                          mrazící box                                                                                                                hlučnost max. 43 dB                                                       čistý objem chladničky: 87 l                                                                                                                                                                zaměnitelné závěsy dveří L/P                                                barva bílá                                                                                                       min. dvě police                                                  přihrádky ve dveřích                               </t>
  </si>
  <si>
    <t>Indukční vestavný vařič</t>
  </si>
  <si>
    <t>volně stojící  dvoudveřová                                                                                umístění mrazáku nahoře                                                                       hlučnost max. 42 dB                                                                                odmrazovací systém lednice automatický                                                                                  odmrazovací systém mražáku mechanický                                                           čistý objem lednice min. 130 litrů                                                              čistý objem mražáku 36-45 litrů                                                                                                      min. 3 police                                                                      přihrádky ve dveřích                                                                   nastavitelné nožky</t>
  </si>
  <si>
    <t>143-150*50-56*58-60                                   (v x š x h )</t>
  </si>
  <si>
    <t>volně stojící                                                                                  regulace výkonu manuální, 5-6 úrovní vč. rozmrazování                                                                       objem min. 17 litrů                                                                     zvukový signál dokončení                                              integrované madlo</t>
  </si>
  <si>
    <t>24-26*44-46*33-36                                      (v x š x h )</t>
  </si>
  <si>
    <t>28*6,5*33                       (š x v x h)</t>
  </si>
  <si>
    <t xml:space="preserve">indukční sklokeramická varná deska samostatná s  vlastním ovládáním                                                          Způsob montáže:   vestavba                                                       ovládání dotekové umístěné vpředu                      deska sklokeramická                                                         dvě varné zóny (1*200-210 mm 2300/3000 W,                                      1*160 mm 1400/1850 W)                                                                                                          ukazatel zbytkového tepla                                                                        plynulá regulace výkonu 0-9                                                        signalizace funkce                                                                      TIMER časový spínač varných zón                                                                                                                                                                                                                                          automat. vypnutí po urč.čase bez obsluhy                                                                                                                                                                                                                       černá barva                                                                                                                                                         </t>
  </si>
  <si>
    <t>Chladnička do 85 cm</t>
  </si>
  <si>
    <t>Chladnička s mrazákem do 150 cm</t>
  </si>
  <si>
    <r>
      <t xml:space="preserve">30*51-52                              (š  x h )                                                       5,4-5,7 * 27,5-28,5 * 49        </t>
    </r>
    <r>
      <rPr>
        <sz val="8"/>
        <rFont val="Calibri"/>
        <family val="2"/>
        <scheme val="minor"/>
      </rPr>
      <t xml:space="preserve">                                                   (výška pro vestavbu x šířka pro vestavbu x hloubka pro vestavbu)</t>
    </r>
  </si>
  <si>
    <t>Vysavač tyčový, sáčkový</t>
  </si>
  <si>
    <t>třída min. B</t>
  </si>
  <si>
    <t>třída min. C</t>
  </si>
  <si>
    <t>Rychlovarná konvice_1</t>
  </si>
  <si>
    <t>700-1000</t>
  </si>
  <si>
    <t>sáčkový vysavač                                                                         3,5l objem sáčku                                                                                                           ukazatel naplnění nádoby                                                                                                                                                                                                                       omyvatelný EPA filtr                                                                                                             min. 6m kabel                                                                                                                                                                                                                            akční rádius 9 m                                                                                                            navíjení kabelu                                                                                                           max. hlučnost 66 dB                                                                                                                               pogumovaná kolečka, rukojeť</t>
  </si>
  <si>
    <t>Vysavač klasický</t>
  </si>
  <si>
    <t>Sáčkový tyčový vysavač, přívodní kabel o délce min. 7 m, suché vysávání</t>
  </si>
  <si>
    <t>Fén</t>
  </si>
  <si>
    <t>Standardní fén, 2 rychlosti, počet teplot 3, studený vzduch, ionizátor, závěsné očko na pověšení fénu</t>
  </si>
  <si>
    <t>Vestavná elektrická trouba</t>
  </si>
  <si>
    <t>vestavná multifunkční trouba s objemem 71 litrů; 10 různých programů s přesnou regulací teploty v rozmezí 50-300 °C, včetně speciálního programu na čištění trouby Eco Clean; ekologická třída A</t>
  </si>
  <si>
    <r>
      <t>Orava VP-200i SENCOR SCP 3201GY</t>
    </r>
    <r>
      <rPr>
        <sz val="10"/>
        <rFont val="Calibri"/>
        <family val="2"/>
        <scheme val="minor"/>
      </rPr>
      <t xml:space="preserve"> (analogicky k  § 89 odst.6 ZZVZ umožňuje zadavatel nabídnout rovnocenné řešení)</t>
    </r>
  </si>
  <si>
    <r>
      <t xml:space="preserve">Mora VDI 301 FF; Mora VDIT 332 FF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</si>
  <si>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Candy CCTOS 482 WH     PHILCO PTB 911 W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</si>
  <si>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Goddess RDB0143GW8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</si>
  <si>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>Philco PLDA 1262 Chiva</t>
    </r>
    <r>
      <rPr>
        <sz val="10"/>
        <rFont val="Calibri"/>
        <family val="2"/>
        <scheme val="minor"/>
      </rPr>
      <t xml:space="preserve"> (analogicky k  § 89 odst.6 ZZVZ umožňuje zadavatel nabídnout rovnocenné řešení)</t>
    </r>
  </si>
  <si>
    <r>
      <t xml:space="preserve">Hoover Telios Plus TE70_TE75011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</si>
  <si>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Hoover DV16 011 Diva </t>
    </r>
    <r>
      <rPr>
        <sz val="10"/>
        <rFont val="Calibri"/>
        <family val="2"/>
        <scheme val="minor"/>
      </rPr>
      <t xml:space="preserve">(analogicky k  § 89 odst.6 ZZVZ umožňuje zadavatel nabídnout rovnocenné řešení)                                                   </t>
    </r>
  </si>
  <si>
    <r>
      <t xml:space="preserve">Sencor SHD 108VT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</si>
  <si>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MORA VT 332 CX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</si>
  <si>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Gallet FMOM 420W   ECG MTM1771 WE </t>
    </r>
    <r>
      <rPr>
        <sz val="10"/>
        <rFont val="Calibri"/>
        <family val="2"/>
        <scheme val="minor"/>
      </rPr>
      <t xml:space="preserve"> (analogicky k  § 89 odst.6 ZZVZ umožňuje zadavatel nabídnout rovnocenné řešení)</t>
    </r>
  </si>
  <si>
    <t>DNS Elektrické spotřebiče 1/2022</t>
  </si>
  <si>
    <t>Ventilátor stojanový, průměr lopatek 40 cm, hlučnost 50 dB, výkon 50 W, počet rychlostí 3, nastavitelný úhel sklonu, ochrana před přehřátím , oscilace horizontálně a nastavitelná výška, barva bílá</t>
  </si>
  <si>
    <t>Ventilátor</t>
  </si>
  <si>
    <r>
      <t xml:space="preserve">SENCOR SFN 4047WH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</si>
  <si>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t>60*56*56 (v*š*h)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</si>
</sst>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526A79"/>
      <name val="Arial"/>
      <family val="2"/>
    </font>
    <font>
      <b/>
      <sz val="11"/>
      <color rgb="FF526A79"/>
      <name val="Arial"/>
      <family val="2"/>
    </font>
    <font>
      <sz val="11"/>
      <color rgb="FF000000"/>
      <name val="Segoe UI"/>
      <family val="2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/>
    <xf numFmtId="3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 topLeftCell="B1">
      <pane ySplit="5" topLeftCell="A12" activePane="bottomLeft" state="frozen"/>
      <selection pane="bottomLeft" activeCell="C20" sqref="C20"/>
    </sheetView>
  </sheetViews>
  <sheetFormatPr defaultColWidth="9.140625" defaultRowHeight="15"/>
  <cols>
    <col min="1" max="1" width="8.28125" style="0" customWidth="1"/>
    <col min="2" max="2" width="52.8515625" style="15" customWidth="1"/>
    <col min="3" max="3" width="42.8515625" style="0" customWidth="1"/>
    <col min="4" max="4" width="20.28125" style="0" customWidth="1"/>
    <col min="5" max="5" width="19.421875" style="0" customWidth="1"/>
    <col min="6" max="6" width="19.7109375" style="0" customWidth="1"/>
    <col min="7" max="10" width="13.57421875" style="0" customWidth="1"/>
    <col min="11" max="11" width="15.140625" style="0" customWidth="1"/>
    <col min="12" max="12" width="33.140625" style="0" customWidth="1"/>
  </cols>
  <sheetData>
    <row r="1" ht="15.75">
      <c r="A1" s="1" t="s">
        <v>61</v>
      </c>
    </row>
    <row r="3" ht="15.75" thickBot="1"/>
    <row r="4" spans="1:12" ht="56.25" customHeight="1">
      <c r="A4" s="76" t="s">
        <v>11</v>
      </c>
      <c r="B4" s="78" t="s">
        <v>10</v>
      </c>
      <c r="C4" s="78" t="s">
        <v>0</v>
      </c>
      <c r="D4" s="78" t="s">
        <v>20</v>
      </c>
      <c r="E4" s="3" t="s">
        <v>1</v>
      </c>
      <c r="F4" s="3" t="s">
        <v>2</v>
      </c>
      <c r="G4" s="73" t="s">
        <v>15</v>
      </c>
      <c r="H4" s="74"/>
      <c r="I4" s="75"/>
      <c r="J4" s="8" t="s">
        <v>13</v>
      </c>
      <c r="K4" s="8" t="s">
        <v>13</v>
      </c>
      <c r="L4" s="4" t="s">
        <v>9</v>
      </c>
    </row>
    <row r="5" spans="1:12" ht="15.75" thickBot="1">
      <c r="A5" s="77"/>
      <c r="B5" s="79"/>
      <c r="C5" s="79"/>
      <c r="D5" s="79"/>
      <c r="E5" s="28" t="s">
        <v>3</v>
      </c>
      <c r="F5" s="28" t="s">
        <v>4</v>
      </c>
      <c r="G5" s="28" t="s">
        <v>16</v>
      </c>
      <c r="H5" s="28" t="s">
        <v>17</v>
      </c>
      <c r="I5" s="29" t="s">
        <v>18</v>
      </c>
      <c r="J5" s="28" t="s">
        <v>5</v>
      </c>
      <c r="K5" s="28" t="s">
        <v>26</v>
      </c>
      <c r="L5" s="45"/>
    </row>
    <row r="6" spans="1:12" ht="120">
      <c r="A6" s="67">
        <v>1</v>
      </c>
      <c r="B6" s="68" t="s">
        <v>24</v>
      </c>
      <c r="C6" s="69" t="s">
        <v>25</v>
      </c>
      <c r="D6" s="70" t="s">
        <v>51</v>
      </c>
      <c r="E6" s="8" t="s">
        <v>34</v>
      </c>
      <c r="F6" s="3">
        <v>2000</v>
      </c>
      <c r="G6" s="3">
        <v>8</v>
      </c>
      <c r="H6" s="3"/>
      <c r="I6" s="71">
        <f>SUM(G6:H6)</f>
        <v>8</v>
      </c>
      <c r="J6" s="3"/>
      <c r="K6" s="72"/>
      <c r="L6" s="4"/>
    </row>
    <row r="7" spans="1:12" ht="195">
      <c r="A7" s="5">
        <v>2</v>
      </c>
      <c r="B7" s="37" t="s">
        <v>29</v>
      </c>
      <c r="C7" s="21" t="s">
        <v>35</v>
      </c>
      <c r="D7" s="22" t="s">
        <v>52</v>
      </c>
      <c r="E7" s="23" t="s">
        <v>38</v>
      </c>
      <c r="F7" s="24" t="s">
        <v>8</v>
      </c>
      <c r="G7" s="40">
        <v>2</v>
      </c>
      <c r="H7" s="40"/>
      <c r="I7" s="16">
        <f aca="true" t="shared" si="0" ref="I7:I17">SUM(G7:H7)</f>
        <v>2</v>
      </c>
      <c r="J7" s="44"/>
      <c r="K7" s="44"/>
      <c r="L7" s="20"/>
    </row>
    <row r="8" spans="1:12" ht="120">
      <c r="A8" s="26">
        <v>3</v>
      </c>
      <c r="B8" s="38" t="s">
        <v>36</v>
      </c>
      <c r="C8" s="11" t="s">
        <v>28</v>
      </c>
      <c r="D8" s="25" t="s">
        <v>53</v>
      </c>
      <c r="E8" s="12" t="s">
        <v>27</v>
      </c>
      <c r="F8" s="14" t="s">
        <v>41</v>
      </c>
      <c r="G8" s="14">
        <v>14</v>
      </c>
      <c r="H8" s="2"/>
      <c r="I8" s="16">
        <f t="shared" si="0"/>
        <v>14</v>
      </c>
      <c r="J8" s="7"/>
      <c r="K8" s="44"/>
      <c r="L8" s="6"/>
    </row>
    <row r="9" spans="1:12" ht="150">
      <c r="A9" s="5">
        <v>4</v>
      </c>
      <c r="B9" s="38" t="s">
        <v>37</v>
      </c>
      <c r="C9" s="13" t="s">
        <v>30</v>
      </c>
      <c r="D9" s="25" t="s">
        <v>54</v>
      </c>
      <c r="E9" s="12" t="s">
        <v>31</v>
      </c>
      <c r="F9" s="14" t="s">
        <v>41</v>
      </c>
      <c r="G9" s="14">
        <f>5+2</f>
        <v>7</v>
      </c>
      <c r="H9" s="2"/>
      <c r="I9" s="16">
        <f t="shared" si="0"/>
        <v>7</v>
      </c>
      <c r="J9" s="7"/>
      <c r="K9" s="44"/>
      <c r="L9" s="6"/>
    </row>
    <row r="10" spans="1:12" ht="90">
      <c r="A10" s="26">
        <v>5</v>
      </c>
      <c r="B10" s="38" t="s">
        <v>12</v>
      </c>
      <c r="C10" s="13" t="s">
        <v>32</v>
      </c>
      <c r="D10" s="25" t="s">
        <v>60</v>
      </c>
      <c r="E10" s="12" t="s">
        <v>33</v>
      </c>
      <c r="F10" s="14" t="s">
        <v>43</v>
      </c>
      <c r="G10" s="14">
        <f>2+2+3+3+5+20</f>
        <v>35</v>
      </c>
      <c r="H10" s="14"/>
      <c r="I10" s="16">
        <f t="shared" si="0"/>
        <v>35</v>
      </c>
      <c r="J10" s="7"/>
      <c r="K10" s="17"/>
      <c r="L10" s="6"/>
    </row>
    <row r="11" spans="1:12" ht="180">
      <c r="A11" s="5">
        <v>6</v>
      </c>
      <c r="B11" s="38" t="s">
        <v>6</v>
      </c>
      <c r="C11" s="13" t="s">
        <v>23</v>
      </c>
      <c r="D11" s="25" t="s">
        <v>55</v>
      </c>
      <c r="E11" s="12" t="s">
        <v>22</v>
      </c>
      <c r="F11" s="14" t="s">
        <v>40</v>
      </c>
      <c r="G11" s="2">
        <v>3</v>
      </c>
      <c r="H11" s="2"/>
      <c r="I11" s="16">
        <f t="shared" si="0"/>
        <v>3</v>
      </c>
      <c r="J11" s="7"/>
      <c r="K11" s="17"/>
      <c r="L11" s="6"/>
    </row>
    <row r="12" spans="1:12" ht="90">
      <c r="A12" s="26">
        <v>7</v>
      </c>
      <c r="B12" s="38" t="s">
        <v>42</v>
      </c>
      <c r="C12" s="13" t="s">
        <v>7</v>
      </c>
      <c r="D12" s="19" t="s">
        <v>21</v>
      </c>
      <c r="E12" s="14"/>
      <c r="F12" s="14" t="s">
        <v>14</v>
      </c>
      <c r="G12" s="2">
        <f>1+1+15</f>
        <v>17</v>
      </c>
      <c r="H12" s="2"/>
      <c r="I12" s="16">
        <f t="shared" si="0"/>
        <v>17</v>
      </c>
      <c r="J12" s="7"/>
      <c r="K12" s="17"/>
      <c r="L12" s="6"/>
    </row>
    <row r="13" spans="1:12" ht="135">
      <c r="A13" s="5">
        <v>8</v>
      </c>
      <c r="B13" s="38" t="s">
        <v>45</v>
      </c>
      <c r="C13" s="13" t="s">
        <v>44</v>
      </c>
      <c r="D13" s="25" t="s">
        <v>56</v>
      </c>
      <c r="E13" s="12"/>
      <c r="F13" s="14">
        <v>700</v>
      </c>
      <c r="G13" s="2">
        <v>1</v>
      </c>
      <c r="H13" s="2"/>
      <c r="I13" s="16">
        <f t="shared" si="0"/>
        <v>1</v>
      </c>
      <c r="J13" s="7"/>
      <c r="K13" s="17"/>
      <c r="L13" s="6"/>
    </row>
    <row r="14" spans="1:12" ht="68.25">
      <c r="A14" s="26">
        <v>9</v>
      </c>
      <c r="B14" s="39" t="s">
        <v>39</v>
      </c>
      <c r="C14" s="49" t="s">
        <v>46</v>
      </c>
      <c r="D14" s="22" t="s">
        <v>57</v>
      </c>
      <c r="E14" s="30"/>
      <c r="F14" s="34"/>
      <c r="G14" s="34">
        <v>1</v>
      </c>
      <c r="H14" s="40"/>
      <c r="I14" s="16">
        <f t="shared" si="0"/>
        <v>1</v>
      </c>
      <c r="J14" s="35"/>
      <c r="K14" s="31"/>
      <c r="L14" s="36"/>
    </row>
    <row r="15" spans="1:12" ht="66">
      <c r="A15" s="5">
        <v>10</v>
      </c>
      <c r="B15" s="38" t="s">
        <v>47</v>
      </c>
      <c r="C15" s="13" t="s">
        <v>48</v>
      </c>
      <c r="D15" s="22" t="s">
        <v>58</v>
      </c>
      <c r="E15" s="12"/>
      <c r="F15" s="14">
        <v>2000</v>
      </c>
      <c r="G15" s="14">
        <v>2</v>
      </c>
      <c r="H15" s="2"/>
      <c r="I15" s="16">
        <f t="shared" si="0"/>
        <v>2</v>
      </c>
      <c r="J15" s="7"/>
      <c r="K15" s="17"/>
      <c r="L15" s="50"/>
    </row>
    <row r="16" spans="1:12" ht="75">
      <c r="A16" s="56">
        <v>11</v>
      </c>
      <c r="B16" s="57" t="s">
        <v>49</v>
      </c>
      <c r="C16" s="58" t="s">
        <v>50</v>
      </c>
      <c r="D16" s="59" t="s">
        <v>59</v>
      </c>
      <c r="E16" s="60" t="s">
        <v>65</v>
      </c>
      <c r="F16" s="61">
        <v>2500</v>
      </c>
      <c r="G16" s="61">
        <v>3</v>
      </c>
      <c r="H16" s="62"/>
      <c r="I16" s="63">
        <f t="shared" si="0"/>
        <v>3</v>
      </c>
      <c r="J16" s="64"/>
      <c r="K16" s="65"/>
      <c r="L16" s="66"/>
    </row>
    <row r="17" spans="1:12" ht="75.75" thickBot="1">
      <c r="A17" s="46">
        <v>12</v>
      </c>
      <c r="B17" s="47" t="s">
        <v>63</v>
      </c>
      <c r="C17" s="51" t="s">
        <v>62</v>
      </c>
      <c r="D17" s="52" t="s">
        <v>64</v>
      </c>
      <c r="E17" s="48"/>
      <c r="F17" s="27">
        <v>50</v>
      </c>
      <c r="G17" s="27">
        <v>3</v>
      </c>
      <c r="H17" s="28"/>
      <c r="I17" s="29">
        <f t="shared" si="0"/>
        <v>3</v>
      </c>
      <c r="J17" s="53"/>
      <c r="K17" s="55"/>
      <c r="L17" s="54"/>
    </row>
    <row r="18" spans="3:11" ht="15.75" thickBot="1">
      <c r="C18" s="32"/>
      <c r="H18" s="80" t="s">
        <v>19</v>
      </c>
      <c r="I18" s="81"/>
      <c r="J18" s="81"/>
      <c r="K18" s="18">
        <f>SUM(K6:K17)</f>
        <v>0</v>
      </c>
    </row>
    <row r="19" spans="3:6" ht="15.75">
      <c r="C19" s="10"/>
      <c r="D19" s="10"/>
      <c r="F19" s="10"/>
    </row>
    <row r="20" spans="3:4" ht="15">
      <c r="C20" s="9"/>
      <c r="D20" s="9"/>
    </row>
    <row r="21" spans="3:4" ht="15">
      <c r="C21" s="9"/>
      <c r="D21" s="9"/>
    </row>
    <row r="22" spans="3:4" ht="15">
      <c r="C22" s="9"/>
      <c r="D22" s="9"/>
    </row>
    <row r="23" spans="3:4" ht="15">
      <c r="C23" s="9"/>
      <c r="D23" s="9"/>
    </row>
    <row r="24" spans="3:4" ht="15">
      <c r="C24" s="9"/>
      <c r="D24" s="9"/>
    </row>
    <row r="27" ht="15">
      <c r="C27" s="33"/>
    </row>
    <row r="28" ht="16.5">
      <c r="C28" s="43"/>
    </row>
    <row r="29" ht="15">
      <c r="C29" s="42"/>
    </row>
    <row r="30" ht="15">
      <c r="C30" s="41"/>
    </row>
    <row r="31" ht="15">
      <c r="C31" s="42"/>
    </row>
  </sheetData>
  <autoFilter ref="A5:L18">
    <sortState ref="A6:L31">
      <sortCondition sortBy="value" ref="B6:B31"/>
    </sortState>
  </autoFilter>
  <mergeCells count="6">
    <mergeCell ref="G4:I4"/>
    <mergeCell ref="A4:A5"/>
    <mergeCell ref="B4:B5"/>
    <mergeCell ref="C4:C5"/>
    <mergeCell ref="H18:J18"/>
    <mergeCell ref="D4:D5"/>
  </mergeCells>
  <printOptions/>
  <pageMargins left="0.11811023622047245" right="0.11811023622047245" top="0.1968503937007874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kop31</dc:creator>
  <cp:keywords/>
  <dc:description/>
  <cp:lastModifiedBy>Windows User</cp:lastModifiedBy>
  <cp:lastPrinted>2021-08-05T05:09:44Z</cp:lastPrinted>
  <dcterms:created xsi:type="dcterms:W3CDTF">2014-03-12T11:08:04Z</dcterms:created>
  <dcterms:modified xsi:type="dcterms:W3CDTF">2022-05-04T08:25:30Z</dcterms:modified>
  <cp:category/>
  <cp:version/>
  <cp:contentType/>
  <cp:contentStatus/>
</cp:coreProperties>
</file>