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<sst xmlns="http://schemas.openxmlformats.org/spreadsheetml/2006/main" count="95" uniqueCount="57">
  <si>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</si>
  <si>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</si>
  <si>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</si>
  <si>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</si>
  <si>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</si>
  <si>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</si>
  <si>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</si>
  <si>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</si>
  <si>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</si>
  <si>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</si>
  <si>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</si>
  <si>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</si>
  <si>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</si>
  <si>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</si>
  <si>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</si>
  <si>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</si>
  <si>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</si>
  <si>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</si>
  <si>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</si>
  <si>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</si>
  <si>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</si>
  <si>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</si>
  <si>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</si>
  <si>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</si>
  <si>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</si>
  <si>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</si>
  <si>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</si>
  <si>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</si>
  <si>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</si>
  <si>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</si>
  <si>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</si>
  <si>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</si>
  <si>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 listopadu</t>
  </si>
  <si>
    <t>zadávané v dynamickém nákupním systému s názvem Dodávky IT + AV techniky 2022–2025 a evidenčním číslem ve Věstníku veřejných zakázek Z2021-041737</t>
  </si>
  <si>
    <t>DNS_NB_ATYP</t>
  </si>
  <si>
    <t>Hana Havlenová 
hana.havlenova@vsb.cz
420597322179</t>
  </si>
  <si>
    <t>Rektorát</t>
  </si>
  <si>
    <t>Ekonomická fakulta</t>
  </si>
  <si>
    <t>Sokolská</t>
  </si>
  <si>
    <t>702 00</t>
  </si>
  <si>
    <t>Ostrava</t>
  </si>
  <si>
    <t>DNS_LCD_ATYP</t>
  </si>
  <si>
    <t>Studentská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</si>
  <si>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10/2022</t>
    </r>
  </si>
  <si>
    <t>Vladěna Hlavatá
vladena.hlavata@vsb.cz 
 +420 596 999 586</t>
  </si>
  <si>
    <t>IT4Innovations</t>
  </si>
  <si>
    <t>6231/1b</t>
  </si>
  <si>
    <t>DNS_LCD27" Výškově stavitelný</t>
  </si>
  <si>
    <t>CEET, Centrum ENET</t>
  </si>
  <si>
    <t>DNS_TISK multi_ATYP</t>
  </si>
  <si>
    <t>DNS_DISK_ATYP</t>
  </si>
  <si>
    <t>Bc. Pavla Šimelová
pavla.simelova@vsb.cz
+420596993323</t>
  </si>
  <si>
    <t>Michaela Vašutová
michaela.vasutova@vsb.cz
+420596999450</t>
  </si>
  <si>
    <t>DNS_PC_typ_C</t>
  </si>
  <si>
    <t>Fakulta  strojní</t>
  </si>
  <si>
    <t xml:space="preserve">Hana Drmolová
hana.drmolova@vsb.cz
+420597321236
</t>
  </si>
  <si>
    <t>17. listopadu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</si>
</sst>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65" fontId="8" fillId="3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6"/>
  <sheetViews>
    <sheetView tabSelected="1" zoomScale="80" zoomScaleNormal="80" workbookViewId="0" topLeftCell="A1">
      <selection activeCell="H38" sqref="H38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5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5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4" customHeight="1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64"/>
      <c r="K4" s="35"/>
      <c r="L4" s="3"/>
      <c r="M4" s="3"/>
      <c r="N4" s="3"/>
      <c r="O4" s="7"/>
    </row>
    <row r="5" spans="1:130" s="1" customFormat="1" ht="16.25" customHeight="1" thickBot="1" thickTop="1">
      <c r="A5" s="86" t="s">
        <v>3</v>
      </c>
      <c r="B5" s="88" t="s">
        <v>4</v>
      </c>
      <c r="C5" s="90" t="s">
        <v>7</v>
      </c>
      <c r="D5" s="94" t="s">
        <v>5</v>
      </c>
      <c r="E5" s="94" t="s">
        <v>6</v>
      </c>
      <c r="F5" s="72" t="s">
        <v>19</v>
      </c>
      <c r="G5" s="73"/>
      <c r="H5" s="72" t="s">
        <v>17</v>
      </c>
      <c r="I5" s="73"/>
      <c r="J5" s="65" t="s">
        <v>10</v>
      </c>
      <c r="K5" s="94" t="s">
        <v>12</v>
      </c>
      <c r="L5" s="90" t="s">
        <v>0</v>
      </c>
      <c r="M5" s="4" t="s">
        <v>13</v>
      </c>
      <c r="N5" s="90" t="s">
        <v>1</v>
      </c>
      <c r="O5" s="92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87"/>
      <c r="B6" s="89"/>
      <c r="C6" s="91"/>
      <c r="D6" s="95"/>
      <c r="E6" s="95"/>
      <c r="F6" s="44" t="s">
        <v>8</v>
      </c>
      <c r="G6" s="44" t="s">
        <v>9</v>
      </c>
      <c r="H6" s="44" t="s">
        <v>8</v>
      </c>
      <c r="I6" s="44" t="s">
        <v>9</v>
      </c>
      <c r="J6" s="66" t="s">
        <v>11</v>
      </c>
      <c r="K6" s="95"/>
      <c r="L6" s="91"/>
      <c r="M6" s="45" t="s">
        <v>14</v>
      </c>
      <c r="N6" s="91"/>
      <c r="O6" s="9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1">
        <v>60005227</v>
      </c>
      <c r="B7" s="62">
        <v>10</v>
      </c>
      <c r="C7" s="58" t="s">
        <v>34</v>
      </c>
      <c r="D7" s="59">
        <v>1</v>
      </c>
      <c r="E7" s="58" t="s">
        <v>28</v>
      </c>
      <c r="F7" s="33">
        <v>14000</v>
      </c>
      <c r="G7" s="33">
        <f aca="true" t="shared" si="0" ref="G7:G16">D7*F7</f>
        <v>14000</v>
      </c>
      <c r="H7" s="34" t="s">
        <v>22</v>
      </c>
      <c r="I7" s="43" t="e">
        <f aca="true" t="shared" si="1" ref="I7:I15">H7*D7</f>
        <v>#VALUE!</v>
      </c>
      <c r="J7" s="60" t="s">
        <v>35</v>
      </c>
      <c r="K7" s="54" t="s">
        <v>37</v>
      </c>
      <c r="L7" s="54" t="s">
        <v>38</v>
      </c>
      <c r="M7" s="57">
        <v>33</v>
      </c>
      <c r="N7" s="54" t="s">
        <v>39</v>
      </c>
      <c r="O7" s="56" t="s">
        <v>40</v>
      </c>
      <c r="P7" s="2"/>
      <c r="Q7" s="2"/>
      <c r="R7" s="2"/>
      <c r="S7" s="2"/>
      <c r="T7" s="47"/>
      <c r="U7" s="4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>
      <c r="A8" s="61">
        <v>60005228</v>
      </c>
      <c r="B8" s="62">
        <v>10</v>
      </c>
      <c r="C8" s="58" t="s">
        <v>41</v>
      </c>
      <c r="D8" s="59">
        <v>1</v>
      </c>
      <c r="E8" s="58" t="s">
        <v>28</v>
      </c>
      <c r="F8" s="33">
        <v>20000</v>
      </c>
      <c r="G8" s="33">
        <f aca="true" t="shared" si="2" ref="G8:G10">D8*F8</f>
        <v>20000</v>
      </c>
      <c r="H8" s="34" t="s">
        <v>22</v>
      </c>
      <c r="I8" s="43" t="e">
        <f aca="true" t="shared" si="3" ref="I8">H8*D8</f>
        <v>#VALUE!</v>
      </c>
      <c r="J8" s="60" t="s">
        <v>51</v>
      </c>
      <c r="K8" s="54" t="s">
        <v>36</v>
      </c>
      <c r="L8" s="54" t="s">
        <v>32</v>
      </c>
      <c r="M8" s="54" t="s">
        <v>31</v>
      </c>
      <c r="N8" s="54" t="s">
        <v>29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>
      <c r="A9" s="61">
        <v>60005230</v>
      </c>
      <c r="B9" s="62">
        <v>10</v>
      </c>
      <c r="C9" s="58" t="s">
        <v>47</v>
      </c>
      <c r="D9" s="59">
        <v>1</v>
      </c>
      <c r="E9" s="58" t="s">
        <v>28</v>
      </c>
      <c r="F9" s="33">
        <v>6000</v>
      </c>
      <c r="G9" s="33">
        <f t="shared" si="2"/>
        <v>6000</v>
      </c>
      <c r="H9" s="34" t="s">
        <v>22</v>
      </c>
      <c r="I9" s="43" t="e">
        <f t="shared" si="1"/>
        <v>#VALUE!</v>
      </c>
      <c r="J9" s="60" t="s">
        <v>52</v>
      </c>
      <c r="K9" s="54" t="s">
        <v>48</v>
      </c>
      <c r="L9" s="54" t="s">
        <v>32</v>
      </c>
      <c r="M9" s="54" t="s">
        <v>31</v>
      </c>
      <c r="N9" s="54" t="s">
        <v>29</v>
      </c>
      <c r="O9" s="56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>
      <c r="A10" s="61">
        <v>60005231</v>
      </c>
      <c r="B10" s="62">
        <v>10</v>
      </c>
      <c r="C10" s="58" t="s">
        <v>41</v>
      </c>
      <c r="D10" s="59">
        <v>1</v>
      </c>
      <c r="E10" s="58" t="s">
        <v>28</v>
      </c>
      <c r="F10" s="33">
        <v>17500</v>
      </c>
      <c r="G10" s="33">
        <f t="shared" si="2"/>
        <v>17500</v>
      </c>
      <c r="H10" s="34" t="s">
        <v>22</v>
      </c>
      <c r="I10" s="43" t="e">
        <f aca="true" t="shared" si="4" ref="I10">H10*D10</f>
        <v>#VALUE!</v>
      </c>
      <c r="J10" s="99" t="s">
        <v>44</v>
      </c>
      <c r="K10" s="99" t="s">
        <v>45</v>
      </c>
      <c r="L10" s="99" t="s">
        <v>42</v>
      </c>
      <c r="M10" s="99" t="s">
        <v>46</v>
      </c>
      <c r="N10" s="99">
        <v>70800</v>
      </c>
      <c r="O10" s="70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>
      <c r="A11" s="102">
        <v>60005232</v>
      </c>
      <c r="B11" s="103">
        <v>10</v>
      </c>
      <c r="C11" s="104" t="s">
        <v>49</v>
      </c>
      <c r="D11" s="105">
        <v>1</v>
      </c>
      <c r="E11" s="104" t="s">
        <v>28</v>
      </c>
      <c r="F11" s="106"/>
      <c r="G11" s="106">
        <f t="shared" si="0"/>
        <v>0</v>
      </c>
      <c r="H11" s="107" t="s">
        <v>22</v>
      </c>
      <c r="I11" s="108" t="e">
        <f t="shared" si="1"/>
        <v>#VALUE!</v>
      </c>
      <c r="J11" s="100"/>
      <c r="K11" s="100"/>
      <c r="L11" s="100"/>
      <c r="M11" s="100"/>
      <c r="N11" s="100"/>
      <c r="O11" s="96"/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>
      <c r="A12" s="97">
        <v>60005233</v>
      </c>
      <c r="B12" s="62">
        <v>10</v>
      </c>
      <c r="C12" s="58" t="s">
        <v>50</v>
      </c>
      <c r="D12" s="59">
        <v>0.95</v>
      </c>
      <c r="E12" s="58" t="s">
        <v>28</v>
      </c>
      <c r="F12" s="33">
        <v>4600</v>
      </c>
      <c r="G12" s="33">
        <f aca="true" t="shared" si="5" ref="G12:G13">D12*F12</f>
        <v>4370</v>
      </c>
      <c r="H12" s="34" t="s">
        <v>22</v>
      </c>
      <c r="I12" s="43" t="e">
        <f aca="true" t="shared" si="6" ref="I12">H12*D12</f>
        <v>#VALUE!</v>
      </c>
      <c r="J12" s="100"/>
      <c r="K12" s="100"/>
      <c r="L12" s="100"/>
      <c r="M12" s="100"/>
      <c r="N12" s="100"/>
      <c r="O12" s="96"/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>
      <c r="A13" s="98"/>
      <c r="B13" s="62">
        <v>20</v>
      </c>
      <c r="C13" s="58" t="s">
        <v>50</v>
      </c>
      <c r="D13" s="59">
        <v>1</v>
      </c>
      <c r="E13" s="58" t="s">
        <v>28</v>
      </c>
      <c r="F13" s="33">
        <v>5500</v>
      </c>
      <c r="G13" s="33">
        <f t="shared" si="5"/>
        <v>5500</v>
      </c>
      <c r="H13" s="34" t="s">
        <v>22</v>
      </c>
      <c r="I13" s="43" t="e">
        <f t="shared" si="1"/>
        <v>#VALUE!</v>
      </c>
      <c r="J13" s="101"/>
      <c r="K13" s="101"/>
      <c r="L13" s="101"/>
      <c r="M13" s="101"/>
      <c r="N13" s="101"/>
      <c r="O13" s="71"/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>
      <c r="A14" s="61">
        <v>60005235</v>
      </c>
      <c r="B14" s="62">
        <v>10</v>
      </c>
      <c r="C14" s="58" t="s">
        <v>34</v>
      </c>
      <c r="D14" s="59">
        <v>1</v>
      </c>
      <c r="E14" s="58" t="s">
        <v>28</v>
      </c>
      <c r="F14" s="33">
        <v>27000</v>
      </c>
      <c r="G14" s="33">
        <f aca="true" t="shared" si="7" ref="G14">D14*F14</f>
        <v>27000</v>
      </c>
      <c r="H14" s="34" t="s">
        <v>22</v>
      </c>
      <c r="I14" s="43" t="e">
        <f aca="true" t="shared" si="8" ref="I14">H14*D14</f>
        <v>#VALUE!</v>
      </c>
      <c r="J14" s="60" t="s">
        <v>35</v>
      </c>
      <c r="K14" s="54" t="s">
        <v>37</v>
      </c>
      <c r="L14" s="54" t="s">
        <v>38</v>
      </c>
      <c r="M14" s="57">
        <v>33</v>
      </c>
      <c r="N14" s="54" t="s">
        <v>39</v>
      </c>
      <c r="O14" s="56" t="s">
        <v>40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>
      <c r="A15" s="61">
        <v>60005236</v>
      </c>
      <c r="B15" s="62">
        <v>10</v>
      </c>
      <c r="C15" s="58" t="s">
        <v>53</v>
      </c>
      <c r="D15" s="59">
        <v>1</v>
      </c>
      <c r="E15" s="58" t="s">
        <v>28</v>
      </c>
      <c r="F15" s="33">
        <v>40000</v>
      </c>
      <c r="G15" s="33">
        <f t="shared" si="0"/>
        <v>40000</v>
      </c>
      <c r="H15" s="34" t="s">
        <v>22</v>
      </c>
      <c r="I15" s="43" t="e">
        <f t="shared" si="1"/>
        <v>#VALUE!</v>
      </c>
      <c r="J15" s="74" t="s">
        <v>55</v>
      </c>
      <c r="K15" s="68" t="s">
        <v>54</v>
      </c>
      <c r="L15" s="68" t="s">
        <v>56</v>
      </c>
      <c r="M15" s="68" t="s">
        <v>31</v>
      </c>
      <c r="N15" s="68" t="s">
        <v>29</v>
      </c>
      <c r="O15" s="70" t="s">
        <v>30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>
      <c r="A16" s="61">
        <v>60005237</v>
      </c>
      <c r="B16" s="62">
        <v>10</v>
      </c>
      <c r="C16" s="58" t="s">
        <v>34</v>
      </c>
      <c r="D16" s="59">
        <v>1</v>
      </c>
      <c r="E16" s="58" t="s">
        <v>28</v>
      </c>
      <c r="F16" s="33">
        <v>38000</v>
      </c>
      <c r="G16" s="33">
        <f t="shared" si="0"/>
        <v>38000</v>
      </c>
      <c r="H16" s="34" t="s">
        <v>22</v>
      </c>
      <c r="I16" s="43" t="e">
        <f aca="true" t="shared" si="9" ref="I16">H16*D16</f>
        <v>#VALUE!</v>
      </c>
      <c r="J16" s="75"/>
      <c r="K16" s="69"/>
      <c r="L16" s="69"/>
      <c r="M16" s="69"/>
      <c r="N16" s="69"/>
      <c r="O16" s="71"/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15" thickBot="1" thickTop="1">
      <c r="A17" s="81" t="s">
        <v>15</v>
      </c>
      <c r="B17" s="82"/>
      <c r="C17" s="82"/>
      <c r="D17" s="82"/>
      <c r="E17" s="82"/>
      <c r="F17" s="82"/>
      <c r="G17" s="46">
        <f>SUM(G7:G16)</f>
        <v>172370</v>
      </c>
      <c r="H17" s="32"/>
      <c r="I17" s="32"/>
      <c r="J17" s="67"/>
      <c r="K17" s="36"/>
      <c r="L17" s="20"/>
      <c r="M17" s="20"/>
      <c r="N17" s="20"/>
      <c r="O17" s="5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1" customFormat="1" ht="15" thickBot="1" thickTop="1">
      <c r="A18" s="78" t="s">
        <v>16</v>
      </c>
      <c r="B18" s="79"/>
      <c r="C18" s="79"/>
      <c r="D18" s="79"/>
      <c r="E18" s="79"/>
      <c r="F18" s="79"/>
      <c r="G18" s="79"/>
      <c r="H18" s="80"/>
      <c r="I18" s="6" t="e">
        <f>SUM(I7:I16)</f>
        <v>#VALUE!</v>
      </c>
      <c r="J18" s="21"/>
      <c r="K18" s="37"/>
      <c r="L18" s="24"/>
      <c r="M18" s="25"/>
      <c r="N18" s="24"/>
      <c r="O18" s="5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1" customFormat="1" ht="13.5" thickBot="1" thickTop="1">
      <c r="A19" s="10" t="s">
        <v>20</v>
      </c>
      <c r="B19" s="28"/>
      <c r="C19" s="9"/>
      <c r="D19" s="10"/>
      <c r="E19" s="9"/>
      <c r="F19" s="11"/>
      <c r="G19" s="11"/>
      <c r="H19" s="9"/>
      <c r="I19" s="9"/>
      <c r="J19" s="10"/>
      <c r="K19" s="38"/>
      <c r="L19" s="13"/>
      <c r="M19" s="15"/>
      <c r="N19" s="13"/>
      <c r="O19" s="5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13" thickBot="1">
      <c r="A20" s="15" t="s">
        <v>21</v>
      </c>
      <c r="B20" s="76" t="s">
        <v>22</v>
      </c>
      <c r="C20" s="77"/>
      <c r="D20" s="77"/>
      <c r="E20" s="77"/>
      <c r="F20" s="12" t="s">
        <v>23</v>
      </c>
      <c r="G20" s="13"/>
      <c r="H20" s="14"/>
      <c r="I20" s="13"/>
      <c r="J20" s="15"/>
      <c r="K20" s="39"/>
      <c r="L20" s="13"/>
      <c r="M20" s="15"/>
      <c r="N20" s="13"/>
      <c r="O20" s="5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81" ht="23" customHeight="1">
      <c r="A21" s="15"/>
      <c r="B21" s="29"/>
      <c r="C21" s="13"/>
      <c r="D21" s="15"/>
      <c r="E21" s="13"/>
      <c r="F21" s="14"/>
      <c r="G21" s="14"/>
      <c r="H21" s="16" t="s">
        <v>24</v>
      </c>
      <c r="I21" s="13"/>
      <c r="J21" s="15"/>
      <c r="K21" s="39"/>
      <c r="L21" s="13"/>
      <c r="M21" s="15"/>
      <c r="N21" s="13"/>
      <c r="O21" s="5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15" ht="12.75">
      <c r="A22" s="15"/>
      <c r="B22" s="29"/>
      <c r="C22" s="13"/>
      <c r="D22" s="15"/>
      <c r="E22" s="13"/>
      <c r="F22" s="14"/>
      <c r="G22" s="14"/>
      <c r="H22" s="16"/>
      <c r="I22" s="13"/>
      <c r="J22" s="15"/>
      <c r="K22" s="39"/>
      <c r="L22" s="13"/>
      <c r="M22" s="15"/>
      <c r="N22" s="13"/>
      <c r="O22" s="53"/>
    </row>
    <row r="23" spans="1:15" ht="12.75">
      <c r="A23" s="15"/>
      <c r="B23" s="29"/>
      <c r="C23" s="13"/>
      <c r="D23" s="26"/>
      <c r="E23" s="13"/>
      <c r="F23" s="14"/>
      <c r="G23" s="17"/>
      <c r="H23" s="16"/>
      <c r="I23" s="13"/>
      <c r="J23" s="15"/>
      <c r="K23" s="39"/>
      <c r="L23" s="13"/>
      <c r="M23" s="15"/>
      <c r="N23" s="13"/>
      <c r="O23" s="53"/>
    </row>
    <row r="24" spans="1:15" ht="12.75">
      <c r="A24" s="15"/>
      <c r="B24" s="29"/>
      <c r="C24" s="13"/>
      <c r="D24" s="15"/>
      <c r="E24" s="13"/>
      <c r="F24" s="14"/>
      <c r="G24" s="14"/>
      <c r="H24" s="16"/>
      <c r="I24" s="13"/>
      <c r="J24" s="15"/>
      <c r="K24" s="39"/>
      <c r="L24" s="13"/>
      <c r="M24" s="15"/>
      <c r="N24" s="13"/>
      <c r="O24" s="53"/>
    </row>
    <row r="25" spans="1:15" ht="14.5">
      <c r="A25" s="15"/>
      <c r="B25" s="29"/>
      <c r="C25" s="13"/>
      <c r="D25" s="15"/>
      <c r="E25" s="13"/>
      <c r="F25" s="14"/>
      <c r="G25" s="14"/>
      <c r="H25" s="14"/>
      <c r="I25" s="16"/>
      <c r="J25" s="15"/>
      <c r="K25" s="39"/>
      <c r="L25" s="23"/>
      <c r="M25" s="23"/>
      <c r="N25" s="23"/>
      <c r="O25" s="40"/>
    </row>
    <row r="26" spans="1:15" ht="14.5">
      <c r="A26" s="15"/>
      <c r="B26" s="29"/>
      <c r="C26" s="13"/>
      <c r="D26" s="26"/>
      <c r="E26" s="13"/>
      <c r="F26" s="18"/>
      <c r="G26" s="19"/>
      <c r="H26" s="13"/>
      <c r="I26" s="13"/>
      <c r="J26" s="23" t="s">
        <v>25</v>
      </c>
      <c r="K26" s="40"/>
      <c r="L26" s="22"/>
      <c r="M26" s="22"/>
      <c r="N26" s="22"/>
      <c r="O26" s="41"/>
    </row>
    <row r="27" spans="1:15" ht="12.75">
      <c r="A27" s="15"/>
      <c r="B27" s="29"/>
      <c r="C27" s="13"/>
      <c r="D27" s="26"/>
      <c r="E27" s="13"/>
      <c r="F27" s="13"/>
      <c r="G27" s="13"/>
      <c r="H27" s="13"/>
      <c r="I27" s="13"/>
      <c r="J27" s="63" t="s">
        <v>26</v>
      </c>
      <c r="K27" s="41"/>
      <c r="L27" s="22"/>
      <c r="M27" s="22"/>
      <c r="N27" s="22"/>
      <c r="O27" s="41"/>
    </row>
    <row r="28" spans="1:11" ht="12.75">
      <c r="A28" s="15"/>
      <c r="B28" s="29"/>
      <c r="C28" s="13"/>
      <c r="D28" s="15"/>
      <c r="E28" s="13"/>
      <c r="F28" s="13"/>
      <c r="G28" s="13"/>
      <c r="H28" s="13"/>
      <c r="I28" s="13"/>
      <c r="J28" s="63" t="s">
        <v>27</v>
      </c>
      <c r="K28" s="41"/>
    </row>
    <row r="30" ht="12.75">
      <c r="D30" s="31"/>
    </row>
    <row r="31" spans="4:5" ht="12.75">
      <c r="D31" s="31"/>
      <c r="E31" s="31"/>
    </row>
    <row r="32" ht="12.75">
      <c r="D32" s="31"/>
    </row>
    <row r="33" ht="12.75">
      <c r="D33" s="31"/>
    </row>
    <row r="34" ht="12.75">
      <c r="D34" s="31"/>
    </row>
    <row r="35" spans="4:6" ht="12.75">
      <c r="D35" s="31"/>
      <c r="F35" s="55"/>
    </row>
    <row r="36" ht="12.75">
      <c r="D36" s="31"/>
    </row>
  </sheetData>
  <mergeCells count="30">
    <mergeCell ref="A12:A13"/>
    <mergeCell ref="J10:J13"/>
    <mergeCell ref="K10:K13"/>
    <mergeCell ref="L10:L13"/>
    <mergeCell ref="M10:M13"/>
    <mergeCell ref="B20:E20"/>
    <mergeCell ref="A18:H18"/>
    <mergeCell ref="A17:F17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N15:N16"/>
    <mergeCell ref="O15:O16"/>
    <mergeCell ref="H5:I5"/>
    <mergeCell ref="J15:J16"/>
    <mergeCell ref="K15:K16"/>
    <mergeCell ref="L15:L16"/>
    <mergeCell ref="M15:M16"/>
    <mergeCell ref="O10:O13"/>
    <mergeCell ref="N10:N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2022-04-05T12:36:33Z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