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<sst xmlns="http://schemas.openxmlformats.org/spreadsheetml/2006/main" count="203" uniqueCount="79">
  <si>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</si>
  <si>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</si>
  <si>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</si>
  <si>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</si>
  <si>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</si>
  <si>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</si>
  <si>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</si>
  <si>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</si>
  <si>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</si>
  <si>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</si>
  <si>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</si>
  <si>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</si>
  <si>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</si>
  <si>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</si>
  <si>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</si>
  <si>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</si>
  <si>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</si>
  <si>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</si>
  <si>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</si>
  <si>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</si>
  <si>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</si>
  <si>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</si>
  <si>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</si>
  <si>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</si>
  <si>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</si>
  <si>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</si>
  <si>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</si>
  <si>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</si>
  <si>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</si>
  <si>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</si>
  <si>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</si>
  <si>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</si>
  <si>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</si>
  <si>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</si>
  <si>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</si>
  <si>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DNS_NB15"_typ_B</t>
  </si>
  <si>
    <t>DNS_NB_ATYP</t>
  </si>
  <si>
    <t>Hana Havlenová 
hana.havlenova@vsb.cz
420597322179</t>
  </si>
  <si>
    <t>Rektorát</t>
  </si>
  <si>
    <t>Ekonomická fakulta</t>
  </si>
  <si>
    <t>Sokolská</t>
  </si>
  <si>
    <t>702 00</t>
  </si>
  <si>
    <t>Ostrava</t>
  </si>
  <si>
    <t>DNS_NB15"_typ_A</t>
  </si>
  <si>
    <t>DNS_TISK_ATYP</t>
  </si>
  <si>
    <t>DNS_TISK ECO multi barva</t>
  </si>
  <si>
    <t>DNS_NB17"</t>
  </si>
  <si>
    <t>DNS_LCD_ATYP</t>
  </si>
  <si>
    <t>Fak. elektrotechniky a informatiky</t>
  </si>
  <si>
    <t>Fakulta materiálově-technologická</t>
  </si>
  <si>
    <t>Katedra společenských věd</t>
  </si>
  <si>
    <t>Výzkumné energetické centrum</t>
  </si>
  <si>
    <t>prof. Ing. Radek Čada, CSc.</t>
  </si>
  <si>
    <t>L. Podéště</t>
  </si>
  <si>
    <t>1875/17</t>
  </si>
  <si>
    <t>Jan Růžička 
jan.ruzicka@vsb.cz
420597325941</t>
  </si>
  <si>
    <t>Kety Věžníková 
kety.veznikova@vsb.cz
420597329410</t>
  </si>
  <si>
    <t>Markéta Zdobnická 
marketa.zdobnicka@vsb.cz
420597321328</t>
  </si>
  <si>
    <t>Jana Hahnová 
jana.hahnova@vsb.cz
+420596994502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</si>
  <si>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8/2022</t>
    </r>
  </si>
  <si>
    <t xml:space="preserve">Ing. Denisa Václavínková
denisa.vaclavinkova@vsb.cz 
+420 596 991 726 </t>
  </si>
  <si>
    <t>DNS_PC_ typ_B</t>
  </si>
  <si>
    <t>DNS_PC_typ_A</t>
  </si>
  <si>
    <t>DNS_LCD27"</t>
  </si>
  <si>
    <t>DNS_TABLET_ATYP</t>
  </si>
  <si>
    <t>Aurelie Pindorová 
aurelie.pindorova@vsb.cz
+420597321329</t>
  </si>
  <si>
    <t>Petr Manych 
petr.manych@vsb.cz
+420597321203</t>
  </si>
  <si>
    <t>Hana Havlenová 
hana.havlenova@vsb.cz
+420597322179</t>
  </si>
  <si>
    <t>Irena Holišová 
irena.holisova@vsb.cz
+420597321261</t>
  </si>
  <si>
    <t>Karin Mikulová 
karin.mikulova@vsb.cz
+420597321296</t>
  </si>
  <si>
    <t>Fakulta  stavební</t>
  </si>
  <si>
    <t>Ubytovací služby Stravovací služby</t>
  </si>
  <si>
    <t>Fakulta  strojní</t>
  </si>
  <si>
    <t>Ludvíka Podéště</t>
  </si>
  <si>
    <t>Studentská</t>
  </si>
  <si>
    <t>DNS_LCD24"</t>
  </si>
  <si>
    <t xml:space="preserve">Bc. Pavel Eliáš
pavel.elias@vsb.cz 
 +420 596 994 573 </t>
  </si>
  <si>
    <t>Ing. Hana Chudová
hana.chudova@vsb.cz 
+420 596 993 878</t>
  </si>
  <si>
    <r>
      <t xml:space="preserve">60005215
</t>
    </r>
    <r>
      <rPr>
        <sz val="9"/>
        <color rgb="FFFF0000"/>
        <rFont val="Arial"/>
        <family val="2"/>
      </rPr>
      <t>2 samostatné faktury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</si>
</sst>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8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8.5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4" customHeigh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Bot="1" thickTop="1">
      <c r="A5" s="98" t="s">
        <v>3</v>
      </c>
      <c r="B5" s="100" t="s">
        <v>4</v>
      </c>
      <c r="C5" s="102" t="s">
        <v>7</v>
      </c>
      <c r="D5" s="106" t="s">
        <v>5</v>
      </c>
      <c r="E5" s="106" t="s">
        <v>6</v>
      </c>
      <c r="F5" s="108" t="s">
        <v>19</v>
      </c>
      <c r="G5" s="109"/>
      <c r="H5" s="108" t="s">
        <v>17</v>
      </c>
      <c r="I5" s="109"/>
      <c r="J5" s="4" t="s">
        <v>10</v>
      </c>
      <c r="K5" s="106" t="s">
        <v>12</v>
      </c>
      <c r="L5" s="102" t="s">
        <v>0</v>
      </c>
      <c r="M5" s="4" t="s">
        <v>13</v>
      </c>
      <c r="N5" s="102" t="s">
        <v>1</v>
      </c>
      <c r="O5" s="10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99"/>
      <c r="B6" s="101"/>
      <c r="C6" s="103"/>
      <c r="D6" s="107"/>
      <c r="E6" s="107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107"/>
      <c r="L6" s="103"/>
      <c r="M6" s="45" t="s">
        <v>14</v>
      </c>
      <c r="N6" s="103"/>
      <c r="O6" s="10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1">
        <v>60005199</v>
      </c>
      <c r="B7" s="62">
        <v>10</v>
      </c>
      <c r="C7" s="63" t="s">
        <v>36</v>
      </c>
      <c r="D7" s="64">
        <v>1</v>
      </c>
      <c r="E7" s="63" t="s">
        <v>28</v>
      </c>
      <c r="F7" s="65">
        <v>16500</v>
      </c>
      <c r="G7" s="65">
        <f aca="true" t="shared" si="0" ref="G7">D7*F7</f>
        <v>16500</v>
      </c>
      <c r="H7" s="66" t="s">
        <v>22</v>
      </c>
      <c r="I7" s="67" t="e">
        <f aca="true" t="shared" si="1" ref="I7">H7*D7</f>
        <v>#VALUE!</v>
      </c>
      <c r="J7" s="68" t="s">
        <v>55</v>
      </c>
      <c r="K7" s="69" t="s">
        <v>48</v>
      </c>
      <c r="L7" s="69" t="s">
        <v>32</v>
      </c>
      <c r="M7" s="69" t="s">
        <v>31</v>
      </c>
      <c r="N7" s="69" t="s">
        <v>29</v>
      </c>
      <c r="O7" s="70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71">
        <v>60005200</v>
      </c>
      <c r="B8" s="72">
        <v>10</v>
      </c>
      <c r="C8" s="58" t="s">
        <v>44</v>
      </c>
      <c r="D8" s="59">
        <v>2</v>
      </c>
      <c r="E8" s="58" t="s">
        <v>28</v>
      </c>
      <c r="F8" s="33">
        <v>4990</v>
      </c>
      <c r="G8" s="33">
        <f aca="true" t="shared" si="2" ref="G8:G28">D8*F8</f>
        <v>9980</v>
      </c>
      <c r="H8" s="34" t="s">
        <v>22</v>
      </c>
      <c r="I8" s="43" t="e">
        <f aca="true" t="shared" si="3" ref="I8:I27">H8*D8</f>
        <v>#VALUE!</v>
      </c>
      <c r="J8" s="60" t="s">
        <v>56</v>
      </c>
      <c r="K8" s="54" t="s">
        <v>49</v>
      </c>
      <c r="L8" s="54" t="s">
        <v>32</v>
      </c>
      <c r="M8" s="54" t="s">
        <v>31</v>
      </c>
      <c r="N8" s="54" t="s">
        <v>29</v>
      </c>
      <c r="O8" s="56" t="s">
        <v>30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71">
        <v>60005211</v>
      </c>
      <c r="B9" s="72">
        <v>10</v>
      </c>
      <c r="C9" s="58" t="s">
        <v>35</v>
      </c>
      <c r="D9" s="59">
        <v>1</v>
      </c>
      <c r="E9" s="58" t="s">
        <v>28</v>
      </c>
      <c r="F9" s="33">
        <v>27000</v>
      </c>
      <c r="G9" s="33">
        <f aca="true" t="shared" si="4" ref="G9">D9*F9</f>
        <v>27000</v>
      </c>
      <c r="H9" s="34" t="s">
        <v>22</v>
      </c>
      <c r="I9" s="43" t="e">
        <f aca="true" t="shared" si="5" ref="I9">H9*D9</f>
        <v>#VALUE!</v>
      </c>
      <c r="J9" s="60" t="s">
        <v>37</v>
      </c>
      <c r="K9" s="54" t="s">
        <v>39</v>
      </c>
      <c r="L9" s="54" t="s">
        <v>40</v>
      </c>
      <c r="M9" s="57">
        <v>33</v>
      </c>
      <c r="N9" s="54" t="s">
        <v>41</v>
      </c>
      <c r="O9" s="56" t="s">
        <v>42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71">
        <v>60005213</v>
      </c>
      <c r="B10" s="72">
        <v>10</v>
      </c>
      <c r="C10" s="58" t="s">
        <v>35</v>
      </c>
      <c r="D10" s="59">
        <v>2</v>
      </c>
      <c r="E10" s="58" t="s">
        <v>28</v>
      </c>
      <c r="F10" s="33">
        <v>27000</v>
      </c>
      <c r="G10" s="33">
        <f t="shared" si="2"/>
        <v>54000</v>
      </c>
      <c r="H10" s="34" t="s">
        <v>22</v>
      </c>
      <c r="I10" s="43" t="e">
        <f t="shared" si="3"/>
        <v>#VALUE!</v>
      </c>
      <c r="J10" s="84" t="s">
        <v>60</v>
      </c>
      <c r="K10" s="84" t="s">
        <v>50</v>
      </c>
      <c r="L10" s="84" t="s">
        <v>33</v>
      </c>
      <c r="M10" s="84" t="s">
        <v>31</v>
      </c>
      <c r="N10" s="84" t="s">
        <v>29</v>
      </c>
      <c r="O10" s="78" t="s">
        <v>30</v>
      </c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71">
        <v>60005213</v>
      </c>
      <c r="B11" s="72">
        <v>20</v>
      </c>
      <c r="C11" s="58" t="s">
        <v>45</v>
      </c>
      <c r="D11" s="59">
        <v>1</v>
      </c>
      <c r="E11" s="58" t="s">
        <v>28</v>
      </c>
      <c r="F11" s="33">
        <v>55000</v>
      </c>
      <c r="G11" s="33">
        <f aca="true" t="shared" si="6" ref="G11">D11*F11</f>
        <v>55000</v>
      </c>
      <c r="H11" s="34" t="s">
        <v>22</v>
      </c>
      <c r="I11" s="43" t="e">
        <f aca="true" t="shared" si="7" ref="I11">H11*D11</f>
        <v>#VALUE!</v>
      </c>
      <c r="J11" s="85"/>
      <c r="K11" s="85"/>
      <c r="L11" s="85"/>
      <c r="M11" s="85"/>
      <c r="N11" s="85"/>
      <c r="O11" s="80"/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74">
        <v>70004701</v>
      </c>
      <c r="B12" s="72">
        <v>10</v>
      </c>
      <c r="C12" s="58" t="s">
        <v>36</v>
      </c>
      <c r="D12" s="59">
        <v>3</v>
      </c>
      <c r="E12" s="58" t="s">
        <v>28</v>
      </c>
      <c r="F12" s="33">
        <v>33000</v>
      </c>
      <c r="G12" s="33">
        <f t="shared" si="2"/>
        <v>99000</v>
      </c>
      <c r="H12" s="34" t="s">
        <v>22</v>
      </c>
      <c r="I12" s="43" t="e">
        <f t="shared" si="3"/>
        <v>#VALUE!</v>
      </c>
      <c r="J12" s="60" t="s">
        <v>57</v>
      </c>
      <c r="K12" s="54" t="s">
        <v>38</v>
      </c>
      <c r="L12" s="54" t="s">
        <v>53</v>
      </c>
      <c r="M12" s="54" t="s">
        <v>54</v>
      </c>
      <c r="N12" s="54" t="s">
        <v>29</v>
      </c>
      <c r="O12" s="56" t="s">
        <v>30</v>
      </c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93">
        <v>60005214</v>
      </c>
      <c r="B13" s="72">
        <v>10</v>
      </c>
      <c r="C13" s="58" t="s">
        <v>43</v>
      </c>
      <c r="D13" s="59">
        <v>2</v>
      </c>
      <c r="E13" s="58" t="s">
        <v>28</v>
      </c>
      <c r="F13" s="33">
        <v>18500</v>
      </c>
      <c r="G13" s="33">
        <f aca="true" t="shared" si="8" ref="G13">D13*F13</f>
        <v>37000</v>
      </c>
      <c r="H13" s="34" t="s">
        <v>22</v>
      </c>
      <c r="I13" s="43" t="e">
        <f aca="true" t="shared" si="9" ref="I13">H13*D13</f>
        <v>#VALUE!</v>
      </c>
      <c r="J13" s="75" t="s">
        <v>37</v>
      </c>
      <c r="K13" s="75" t="s">
        <v>39</v>
      </c>
      <c r="L13" s="75" t="s">
        <v>40</v>
      </c>
      <c r="M13" s="75">
        <v>33</v>
      </c>
      <c r="N13" s="75" t="s">
        <v>41</v>
      </c>
      <c r="O13" s="78" t="s">
        <v>42</v>
      </c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94"/>
      <c r="B14" s="72">
        <v>20</v>
      </c>
      <c r="C14" s="58" t="s">
        <v>46</v>
      </c>
      <c r="D14" s="59">
        <v>1</v>
      </c>
      <c r="E14" s="58" t="s">
        <v>28</v>
      </c>
      <c r="F14" s="33">
        <v>23000</v>
      </c>
      <c r="G14" s="33">
        <f t="shared" si="2"/>
        <v>23000</v>
      </c>
      <c r="H14" s="34" t="s">
        <v>22</v>
      </c>
      <c r="I14" s="43" t="e">
        <f t="shared" si="3"/>
        <v>#VALUE!</v>
      </c>
      <c r="J14" s="77"/>
      <c r="K14" s="77" t="s">
        <v>39</v>
      </c>
      <c r="L14" s="77"/>
      <c r="M14" s="77"/>
      <c r="N14" s="77"/>
      <c r="O14" s="80"/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81" t="s">
        <v>78</v>
      </c>
      <c r="B15" s="72">
        <v>10</v>
      </c>
      <c r="C15" s="58" t="s">
        <v>35</v>
      </c>
      <c r="D15" s="59">
        <v>1</v>
      </c>
      <c r="E15" s="58" t="s">
        <v>28</v>
      </c>
      <c r="F15" s="33">
        <v>27000</v>
      </c>
      <c r="G15" s="33">
        <f t="shared" si="2"/>
        <v>27000</v>
      </c>
      <c r="H15" s="34" t="s">
        <v>22</v>
      </c>
      <c r="I15" s="43" t="e">
        <f t="shared" si="3"/>
        <v>#VALUE!</v>
      </c>
      <c r="J15" s="60" t="s">
        <v>77</v>
      </c>
      <c r="K15" s="54" t="s">
        <v>51</v>
      </c>
      <c r="L15" s="54" t="s">
        <v>33</v>
      </c>
      <c r="M15" s="54" t="s">
        <v>31</v>
      </c>
      <c r="N15" s="54" t="s">
        <v>29</v>
      </c>
      <c r="O15" s="56" t="s">
        <v>30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82"/>
      <c r="B16" s="72">
        <v>20</v>
      </c>
      <c r="C16" s="58" t="s">
        <v>35</v>
      </c>
      <c r="D16" s="59">
        <v>1</v>
      </c>
      <c r="E16" s="58" t="s">
        <v>28</v>
      </c>
      <c r="F16" s="33">
        <v>27000</v>
      </c>
      <c r="G16" s="33">
        <f aca="true" t="shared" si="10" ref="G16">D16*F16</f>
        <v>27000</v>
      </c>
      <c r="H16" s="34" t="s">
        <v>22</v>
      </c>
      <c r="I16" s="43" t="e">
        <f aca="true" t="shared" si="11" ref="I16">H16*D16</f>
        <v>#VALUE!</v>
      </c>
      <c r="J16" s="60" t="s">
        <v>77</v>
      </c>
      <c r="K16" s="54" t="s">
        <v>51</v>
      </c>
      <c r="L16" s="54" t="s">
        <v>33</v>
      </c>
      <c r="M16" s="54" t="s">
        <v>31</v>
      </c>
      <c r="N16" s="54" t="s">
        <v>29</v>
      </c>
      <c r="O16" s="56" t="s">
        <v>30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>
      <c r="A17" s="74">
        <v>60005216</v>
      </c>
      <c r="B17" s="72">
        <v>10</v>
      </c>
      <c r="C17" s="58" t="s">
        <v>47</v>
      </c>
      <c r="D17" s="59">
        <v>2</v>
      </c>
      <c r="E17" s="58" t="s">
        <v>28</v>
      </c>
      <c r="F17" s="33">
        <v>11000</v>
      </c>
      <c r="G17" s="33">
        <f t="shared" si="2"/>
        <v>22000</v>
      </c>
      <c r="H17" s="34" t="s">
        <v>22</v>
      </c>
      <c r="I17" s="43" t="e">
        <f t="shared" si="3"/>
        <v>#VALUE!</v>
      </c>
      <c r="J17" s="60" t="s">
        <v>58</v>
      </c>
      <c r="K17" s="54" t="s">
        <v>52</v>
      </c>
      <c r="L17" s="54" t="s">
        <v>32</v>
      </c>
      <c r="M17" s="54" t="s">
        <v>31</v>
      </c>
      <c r="N17" s="54" t="s">
        <v>29</v>
      </c>
      <c r="O17" s="56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74">
        <v>60005217</v>
      </c>
      <c r="B18" s="72">
        <v>10</v>
      </c>
      <c r="C18" s="58" t="s">
        <v>46</v>
      </c>
      <c r="D18" s="59">
        <v>5</v>
      </c>
      <c r="E18" s="58" t="s">
        <v>28</v>
      </c>
      <c r="F18" s="33">
        <v>23000</v>
      </c>
      <c r="G18" s="33">
        <f t="shared" si="2"/>
        <v>115000</v>
      </c>
      <c r="H18" s="34" t="s">
        <v>22</v>
      </c>
      <c r="I18" s="43" t="e">
        <f aca="true" t="shared" si="12" ref="I18">H18*D18</f>
        <v>#VALUE!</v>
      </c>
      <c r="J18" s="75" t="s">
        <v>76</v>
      </c>
      <c r="K18" s="75" t="s">
        <v>38</v>
      </c>
      <c r="L18" s="75" t="s">
        <v>33</v>
      </c>
      <c r="M18" s="75" t="s">
        <v>31</v>
      </c>
      <c r="N18" s="75" t="s">
        <v>29</v>
      </c>
      <c r="O18" s="78" t="s">
        <v>30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>
      <c r="A19" s="83">
        <v>60005218</v>
      </c>
      <c r="B19" s="72">
        <v>10</v>
      </c>
      <c r="C19" s="58" t="s">
        <v>61</v>
      </c>
      <c r="D19" s="59">
        <v>12</v>
      </c>
      <c r="E19" s="58" t="s">
        <v>28</v>
      </c>
      <c r="F19" s="33">
        <v>22500</v>
      </c>
      <c r="G19" s="33">
        <f t="shared" si="2"/>
        <v>270000</v>
      </c>
      <c r="H19" s="34" t="s">
        <v>22</v>
      </c>
      <c r="I19" s="43" t="e">
        <f aca="true" t="shared" si="13" ref="I19:I22">H19*D19</f>
        <v>#VALUE!</v>
      </c>
      <c r="J19" s="76"/>
      <c r="K19" s="76" t="s">
        <v>38</v>
      </c>
      <c r="L19" s="76" t="s">
        <v>33</v>
      </c>
      <c r="M19" s="76" t="s">
        <v>31</v>
      </c>
      <c r="N19" s="76" t="s">
        <v>29</v>
      </c>
      <c r="O19" s="79"/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>
      <c r="A20" s="82"/>
      <c r="B20" s="72">
        <v>20</v>
      </c>
      <c r="C20" s="58" t="s">
        <v>75</v>
      </c>
      <c r="D20" s="59">
        <v>12</v>
      </c>
      <c r="E20" s="58" t="s">
        <v>28</v>
      </c>
      <c r="F20" s="33">
        <v>3600</v>
      </c>
      <c r="G20" s="33">
        <f aca="true" t="shared" si="14" ref="G20">D20*F20</f>
        <v>43200</v>
      </c>
      <c r="H20" s="34" t="s">
        <v>22</v>
      </c>
      <c r="I20" s="43" t="e">
        <f aca="true" t="shared" si="15" ref="I20">H20*D20</f>
        <v>#VALUE!</v>
      </c>
      <c r="J20" s="77"/>
      <c r="K20" s="77"/>
      <c r="L20" s="77"/>
      <c r="M20" s="77"/>
      <c r="N20" s="77"/>
      <c r="O20" s="80"/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" customHeight="1" thickBot="1">
      <c r="A21" s="71">
        <v>60005219</v>
      </c>
      <c r="B21" s="72">
        <v>10</v>
      </c>
      <c r="C21" s="58" t="s">
        <v>35</v>
      </c>
      <c r="D21" s="59">
        <v>1</v>
      </c>
      <c r="E21" s="58" t="s">
        <v>28</v>
      </c>
      <c r="F21" s="33">
        <v>27000</v>
      </c>
      <c r="G21" s="33">
        <f t="shared" si="2"/>
        <v>27000</v>
      </c>
      <c r="H21" s="34" t="s">
        <v>22</v>
      </c>
      <c r="I21" s="43" t="e">
        <f t="shared" si="13"/>
        <v>#VALUE!</v>
      </c>
      <c r="J21" s="60" t="s">
        <v>65</v>
      </c>
      <c r="K21" s="54" t="s">
        <v>70</v>
      </c>
      <c r="L21" s="54" t="s">
        <v>73</v>
      </c>
      <c r="M21" s="54" t="s">
        <v>54</v>
      </c>
      <c r="N21" s="54" t="s">
        <v>29</v>
      </c>
      <c r="O21" s="56" t="s">
        <v>30</v>
      </c>
      <c r="P21" s="2"/>
      <c r="Q21" s="2"/>
      <c r="R21" s="2"/>
      <c r="S21" s="2"/>
      <c r="T21" s="47"/>
      <c r="U21" s="4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" customHeight="1" thickBot="1">
      <c r="A22" s="93">
        <v>60005220</v>
      </c>
      <c r="B22" s="72">
        <v>10</v>
      </c>
      <c r="C22" s="58" t="s">
        <v>35</v>
      </c>
      <c r="D22" s="59">
        <v>3</v>
      </c>
      <c r="E22" s="58" t="s">
        <v>28</v>
      </c>
      <c r="F22" s="33">
        <v>27000</v>
      </c>
      <c r="G22" s="33">
        <f t="shared" si="2"/>
        <v>81000</v>
      </c>
      <c r="H22" s="34" t="s">
        <v>22</v>
      </c>
      <c r="I22" s="43" t="e">
        <f t="shared" si="13"/>
        <v>#VALUE!</v>
      </c>
      <c r="J22" s="75" t="s">
        <v>66</v>
      </c>
      <c r="K22" s="75" t="s">
        <v>71</v>
      </c>
      <c r="L22" s="75" t="s">
        <v>74</v>
      </c>
      <c r="M22" s="75">
        <v>1770</v>
      </c>
      <c r="N22" s="75" t="s">
        <v>29</v>
      </c>
      <c r="O22" s="78" t="s">
        <v>30</v>
      </c>
      <c r="P22" s="2"/>
      <c r="Q22" s="2"/>
      <c r="R22" s="2"/>
      <c r="S22" s="2"/>
      <c r="T22" s="47"/>
      <c r="U22" s="4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" customHeight="1" thickBot="1">
      <c r="A23" s="94"/>
      <c r="B23" s="72">
        <v>20</v>
      </c>
      <c r="C23" s="58" t="s">
        <v>62</v>
      </c>
      <c r="D23" s="59">
        <v>2</v>
      </c>
      <c r="E23" s="58" t="s">
        <v>28</v>
      </c>
      <c r="F23" s="33">
        <v>13500</v>
      </c>
      <c r="G23" s="33">
        <f t="shared" si="2"/>
        <v>27000</v>
      </c>
      <c r="H23" s="34" t="s">
        <v>22</v>
      </c>
      <c r="I23" s="43" t="e">
        <f aca="true" t="shared" si="16" ref="I23:I25">H23*D23</f>
        <v>#VALUE!</v>
      </c>
      <c r="J23" s="77"/>
      <c r="K23" s="77" t="s">
        <v>71</v>
      </c>
      <c r="L23" s="77" t="s">
        <v>74</v>
      </c>
      <c r="M23" s="77">
        <v>1770</v>
      </c>
      <c r="N23" s="77" t="s">
        <v>29</v>
      </c>
      <c r="O23" s="80"/>
      <c r="P23" s="2"/>
      <c r="Q23" s="2"/>
      <c r="R23" s="2"/>
      <c r="S23" s="2"/>
      <c r="T23" s="47"/>
      <c r="U23" s="4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" customHeight="1" thickBot="1">
      <c r="A24" s="71">
        <v>60005221</v>
      </c>
      <c r="B24" s="72">
        <v>10</v>
      </c>
      <c r="C24" s="58" t="s">
        <v>36</v>
      </c>
      <c r="D24" s="59">
        <v>1</v>
      </c>
      <c r="E24" s="58" t="s">
        <v>28</v>
      </c>
      <c r="F24" s="33">
        <v>36000</v>
      </c>
      <c r="G24" s="33">
        <f t="shared" si="2"/>
        <v>36000</v>
      </c>
      <c r="H24" s="34" t="s">
        <v>22</v>
      </c>
      <c r="I24" s="43" t="e">
        <f t="shared" si="16"/>
        <v>#VALUE!</v>
      </c>
      <c r="J24" s="60" t="s">
        <v>67</v>
      </c>
      <c r="K24" s="54" t="s">
        <v>39</v>
      </c>
      <c r="L24" s="54" t="s">
        <v>40</v>
      </c>
      <c r="M24" s="57">
        <v>33</v>
      </c>
      <c r="N24" s="54" t="s">
        <v>41</v>
      </c>
      <c r="O24" s="56" t="s">
        <v>42</v>
      </c>
      <c r="P24" s="2"/>
      <c r="Q24" s="2"/>
      <c r="R24" s="2"/>
      <c r="S24" s="2"/>
      <c r="T24" s="47"/>
      <c r="U24" s="4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" customHeight="1" thickBot="1">
      <c r="A25" s="71">
        <v>60005222</v>
      </c>
      <c r="B25" s="72">
        <v>10</v>
      </c>
      <c r="C25" s="58" t="s">
        <v>63</v>
      </c>
      <c r="D25" s="59">
        <v>6</v>
      </c>
      <c r="E25" s="58" t="s">
        <v>28</v>
      </c>
      <c r="F25" s="33">
        <v>5000</v>
      </c>
      <c r="G25" s="33">
        <f t="shared" si="2"/>
        <v>30000</v>
      </c>
      <c r="H25" s="34" t="s">
        <v>22</v>
      </c>
      <c r="I25" s="43" t="e">
        <f t="shared" si="16"/>
        <v>#VALUE!</v>
      </c>
      <c r="J25" s="60" t="s">
        <v>67</v>
      </c>
      <c r="K25" s="54" t="s">
        <v>39</v>
      </c>
      <c r="L25" s="54" t="s">
        <v>40</v>
      </c>
      <c r="M25" s="57">
        <v>33</v>
      </c>
      <c r="N25" s="54" t="s">
        <v>41</v>
      </c>
      <c r="O25" s="56" t="s">
        <v>42</v>
      </c>
      <c r="P25" s="2"/>
      <c r="Q25" s="2"/>
      <c r="R25" s="2"/>
      <c r="S25" s="2"/>
      <c r="T25" s="47"/>
      <c r="U25" s="4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" customHeight="1" thickBot="1">
      <c r="A26" s="71">
        <v>60005224</v>
      </c>
      <c r="B26" s="72">
        <v>10</v>
      </c>
      <c r="C26" s="58" t="s">
        <v>36</v>
      </c>
      <c r="D26" s="59">
        <v>1</v>
      </c>
      <c r="E26" s="58" t="s">
        <v>28</v>
      </c>
      <c r="F26" s="33">
        <v>20000</v>
      </c>
      <c r="G26" s="33">
        <f aca="true" t="shared" si="17" ref="G26">D26*F26</f>
        <v>20000</v>
      </c>
      <c r="H26" s="34" t="s">
        <v>22</v>
      </c>
      <c r="I26" s="43" t="e">
        <f aca="true" t="shared" si="18" ref="I26">H26*D26</f>
        <v>#VALUE!</v>
      </c>
      <c r="J26" s="60" t="s">
        <v>68</v>
      </c>
      <c r="K26" s="54" t="s">
        <v>72</v>
      </c>
      <c r="L26" s="54" t="s">
        <v>32</v>
      </c>
      <c r="M26" s="54" t="s">
        <v>31</v>
      </c>
      <c r="N26" s="54" t="s">
        <v>29</v>
      </c>
      <c r="O26" s="56" t="s">
        <v>30</v>
      </c>
      <c r="P26" s="2"/>
      <c r="Q26" s="2"/>
      <c r="R26" s="2"/>
      <c r="S26" s="2"/>
      <c r="T26" s="47"/>
      <c r="U26" s="4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" customHeight="1" thickBot="1">
      <c r="A27" s="71">
        <v>60005225</v>
      </c>
      <c r="B27" s="72">
        <v>10</v>
      </c>
      <c r="C27" s="58" t="s">
        <v>45</v>
      </c>
      <c r="D27" s="59">
        <v>1</v>
      </c>
      <c r="E27" s="58" t="s">
        <v>28</v>
      </c>
      <c r="F27" s="33">
        <v>55000</v>
      </c>
      <c r="G27" s="33">
        <f t="shared" si="2"/>
        <v>55000</v>
      </c>
      <c r="H27" s="34" t="s">
        <v>22</v>
      </c>
      <c r="I27" s="43" t="e">
        <f t="shared" si="3"/>
        <v>#VALUE!</v>
      </c>
      <c r="J27" s="60" t="s">
        <v>69</v>
      </c>
      <c r="K27" s="54" t="s">
        <v>38</v>
      </c>
      <c r="L27" s="54" t="s">
        <v>33</v>
      </c>
      <c r="M27" s="54" t="s">
        <v>31</v>
      </c>
      <c r="N27" s="54" t="s">
        <v>29</v>
      </c>
      <c r="O27" s="56" t="s">
        <v>30</v>
      </c>
      <c r="P27" s="2"/>
      <c r="Q27" s="2"/>
      <c r="R27" s="2"/>
      <c r="S27" s="2"/>
      <c r="T27" s="47"/>
      <c r="U27" s="48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" customHeight="1" thickBot="1">
      <c r="A28" s="71">
        <v>60005226</v>
      </c>
      <c r="B28" s="72">
        <v>10</v>
      </c>
      <c r="C28" s="58" t="s">
        <v>64</v>
      </c>
      <c r="D28" s="59">
        <v>1</v>
      </c>
      <c r="E28" s="58" t="s">
        <v>28</v>
      </c>
      <c r="F28" s="33">
        <v>41000</v>
      </c>
      <c r="G28" s="33">
        <f t="shared" si="2"/>
        <v>41000</v>
      </c>
      <c r="H28" s="34" t="s">
        <v>22</v>
      </c>
      <c r="I28" s="43" t="e">
        <f aca="true" t="shared" si="19" ref="I28">H28*D28</f>
        <v>#VALUE!</v>
      </c>
      <c r="J28" s="73" t="s">
        <v>67</v>
      </c>
      <c r="K28" s="54" t="s">
        <v>39</v>
      </c>
      <c r="L28" s="54" t="s">
        <v>40</v>
      </c>
      <c r="M28" s="57">
        <v>33</v>
      </c>
      <c r="N28" s="54" t="s">
        <v>41</v>
      </c>
      <c r="O28" s="56" t="s">
        <v>42</v>
      </c>
      <c r="P28" s="2"/>
      <c r="Q28" s="2"/>
      <c r="R28" s="2"/>
      <c r="S28" s="2"/>
      <c r="T28" s="47"/>
      <c r="U28" s="48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15" thickBot="1" thickTop="1">
      <c r="A29" s="91" t="s">
        <v>15</v>
      </c>
      <c r="B29" s="92"/>
      <c r="C29" s="92"/>
      <c r="D29" s="92"/>
      <c r="E29" s="92"/>
      <c r="F29" s="92"/>
      <c r="G29" s="46">
        <f>SUM(G7:G28)</f>
        <v>1142680</v>
      </c>
      <c r="H29" s="32"/>
      <c r="I29" s="32"/>
      <c r="J29" s="32"/>
      <c r="K29" s="36"/>
      <c r="L29" s="20"/>
      <c r="M29" s="20"/>
      <c r="N29" s="20"/>
      <c r="O29" s="5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1" customFormat="1" ht="15" thickBot="1" thickTop="1">
      <c r="A30" s="88" t="s">
        <v>16</v>
      </c>
      <c r="B30" s="89"/>
      <c r="C30" s="89"/>
      <c r="D30" s="89"/>
      <c r="E30" s="89"/>
      <c r="F30" s="89"/>
      <c r="G30" s="89"/>
      <c r="H30" s="90"/>
      <c r="I30" s="6" t="e">
        <f>SUM(I7:I28)</f>
        <v>#VALUE!</v>
      </c>
      <c r="J30" s="21"/>
      <c r="K30" s="37"/>
      <c r="L30" s="24"/>
      <c r="M30" s="25"/>
      <c r="N30" s="24"/>
      <c r="O30" s="5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1" customFormat="1" ht="13.5" thickBot="1" thickTop="1">
      <c r="A31" s="10" t="s">
        <v>20</v>
      </c>
      <c r="B31" s="28"/>
      <c r="C31" s="9"/>
      <c r="D31" s="10"/>
      <c r="E31" s="9"/>
      <c r="F31" s="11"/>
      <c r="G31" s="11"/>
      <c r="H31" s="9"/>
      <c r="I31" s="9"/>
      <c r="J31" s="9"/>
      <c r="K31" s="38"/>
      <c r="L31" s="13"/>
      <c r="M31" s="15"/>
      <c r="N31" s="13"/>
      <c r="O31" s="5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5" customFormat="1" ht="13" thickBot="1">
      <c r="A32" s="15" t="s">
        <v>21</v>
      </c>
      <c r="B32" s="86" t="s">
        <v>22</v>
      </c>
      <c r="C32" s="87"/>
      <c r="D32" s="87"/>
      <c r="E32" s="87"/>
      <c r="F32" s="12" t="s">
        <v>23</v>
      </c>
      <c r="G32" s="13"/>
      <c r="H32" s="14"/>
      <c r="I32" s="13"/>
      <c r="J32" s="15"/>
      <c r="K32" s="39"/>
      <c r="L32" s="13"/>
      <c r="M32" s="15"/>
      <c r="N32" s="13"/>
      <c r="O32" s="5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81" ht="23" customHeight="1">
      <c r="A33" s="15"/>
      <c r="B33" s="29"/>
      <c r="C33" s="13"/>
      <c r="D33" s="15"/>
      <c r="E33" s="13"/>
      <c r="F33" s="14"/>
      <c r="G33" s="14"/>
      <c r="H33" s="16" t="s">
        <v>24</v>
      </c>
      <c r="I33" s="13"/>
      <c r="J33" s="15"/>
      <c r="K33" s="39"/>
      <c r="L33" s="13"/>
      <c r="M33" s="15"/>
      <c r="N33" s="13"/>
      <c r="O33" s="5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15" ht="12.75">
      <c r="A34" s="15"/>
      <c r="B34" s="29"/>
      <c r="C34" s="13"/>
      <c r="D34" s="15"/>
      <c r="E34" s="13"/>
      <c r="F34" s="14"/>
      <c r="G34" s="14"/>
      <c r="H34" s="16"/>
      <c r="I34" s="13"/>
      <c r="J34" s="15"/>
      <c r="K34" s="39"/>
      <c r="L34" s="13"/>
      <c r="M34" s="15"/>
      <c r="N34" s="13"/>
      <c r="O34" s="53"/>
    </row>
    <row r="35" spans="1:15" ht="12.75">
      <c r="A35" s="15"/>
      <c r="B35" s="29"/>
      <c r="C35" s="13"/>
      <c r="D35" s="26"/>
      <c r="E35" s="13"/>
      <c r="F35" s="14"/>
      <c r="G35" s="17"/>
      <c r="H35" s="16"/>
      <c r="I35" s="13"/>
      <c r="J35" s="15"/>
      <c r="K35" s="39"/>
      <c r="L35" s="13"/>
      <c r="M35" s="15"/>
      <c r="N35" s="13"/>
      <c r="O35" s="53"/>
    </row>
    <row r="36" spans="1:15" ht="12.75">
      <c r="A36" s="15"/>
      <c r="B36" s="29"/>
      <c r="C36" s="13"/>
      <c r="D36" s="15"/>
      <c r="E36" s="13"/>
      <c r="F36" s="14"/>
      <c r="G36" s="14"/>
      <c r="H36" s="16"/>
      <c r="I36" s="13"/>
      <c r="J36" s="15"/>
      <c r="K36" s="39"/>
      <c r="L36" s="13"/>
      <c r="M36" s="15"/>
      <c r="N36" s="13"/>
      <c r="O36" s="53"/>
    </row>
    <row r="37" spans="1:15" ht="14.5">
      <c r="A37" s="15"/>
      <c r="B37" s="29"/>
      <c r="C37" s="13"/>
      <c r="D37" s="15"/>
      <c r="E37" s="13"/>
      <c r="F37" s="14"/>
      <c r="G37" s="14"/>
      <c r="H37" s="14"/>
      <c r="I37" s="16"/>
      <c r="J37" s="15"/>
      <c r="K37" s="39"/>
      <c r="L37" s="23"/>
      <c r="M37" s="23"/>
      <c r="N37" s="23"/>
      <c r="O37" s="40"/>
    </row>
    <row r="38" spans="1:15" ht="14.5">
      <c r="A38" s="15"/>
      <c r="B38" s="29"/>
      <c r="C38" s="13"/>
      <c r="D38" s="26"/>
      <c r="E38" s="13"/>
      <c r="F38" s="18"/>
      <c r="G38" s="19"/>
      <c r="H38" s="13"/>
      <c r="I38" s="13"/>
      <c r="J38" s="23" t="s">
        <v>25</v>
      </c>
      <c r="K38" s="40"/>
      <c r="L38" s="22"/>
      <c r="M38" s="22"/>
      <c r="N38" s="22"/>
      <c r="O38" s="41"/>
    </row>
    <row r="39" spans="1:15" ht="12.75">
      <c r="A39" s="15"/>
      <c r="B39" s="29"/>
      <c r="C39" s="13"/>
      <c r="D39" s="26"/>
      <c r="E39" s="13"/>
      <c r="F39" s="13"/>
      <c r="G39" s="13"/>
      <c r="H39" s="13"/>
      <c r="I39" s="13"/>
      <c r="J39" s="22" t="s">
        <v>26</v>
      </c>
      <c r="K39" s="41"/>
      <c r="L39" s="22"/>
      <c r="M39" s="22"/>
      <c r="N39" s="22"/>
      <c r="O39" s="41"/>
    </row>
    <row r="40" spans="1:11" ht="12.75">
      <c r="A40" s="15"/>
      <c r="B40" s="29"/>
      <c r="C40" s="13"/>
      <c r="D40" s="15"/>
      <c r="E40" s="13"/>
      <c r="F40" s="13"/>
      <c r="G40" s="13"/>
      <c r="H40" s="13"/>
      <c r="I40" s="13"/>
      <c r="J40" s="22" t="s">
        <v>27</v>
      </c>
      <c r="K40" s="41"/>
    </row>
    <row r="42" ht="12.75">
      <c r="D42" s="31"/>
    </row>
    <row r="43" spans="4:5" ht="12.75">
      <c r="D43" s="31"/>
      <c r="E43" s="31"/>
    </row>
    <row r="44" ht="12.75">
      <c r="D44" s="31"/>
    </row>
    <row r="45" ht="12.75">
      <c r="D45" s="31"/>
    </row>
    <row r="46" ht="12.75">
      <c r="D46" s="31"/>
    </row>
    <row r="47" spans="4:6" ht="12.75">
      <c r="D47" s="31"/>
      <c r="F47" s="55"/>
    </row>
    <row r="48" ht="12.75">
      <c r="D48" s="31"/>
    </row>
  </sheetData>
  <mergeCells count="45">
    <mergeCell ref="M22:M23"/>
    <mergeCell ref="N22:N23"/>
    <mergeCell ref="O22:O23"/>
    <mergeCell ref="F5:G5"/>
    <mergeCell ref="A22:A23"/>
    <mergeCell ref="J22:J23"/>
    <mergeCell ref="K22:K23"/>
    <mergeCell ref="L22:L23"/>
    <mergeCell ref="O10:O11"/>
    <mergeCell ref="H5:I5"/>
    <mergeCell ref="J13:J14"/>
    <mergeCell ref="K13:K14"/>
    <mergeCell ref="L13:L14"/>
    <mergeCell ref="M13:M14"/>
    <mergeCell ref="N13:N14"/>
    <mergeCell ref="O13:O14"/>
    <mergeCell ref="B32:E32"/>
    <mergeCell ref="A30:H30"/>
    <mergeCell ref="A29:F29"/>
    <mergeCell ref="A13:A1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J10:J11"/>
    <mergeCell ref="K10:K11"/>
    <mergeCell ref="L10:L11"/>
    <mergeCell ref="M10:M11"/>
    <mergeCell ref="N10:N11"/>
    <mergeCell ref="N18:N20"/>
    <mergeCell ref="O18:O20"/>
    <mergeCell ref="A15:A16"/>
    <mergeCell ref="A19:A20"/>
    <mergeCell ref="J18:J20"/>
    <mergeCell ref="K18:K20"/>
    <mergeCell ref="L18:L20"/>
    <mergeCell ref="M18:M2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2022-03-17T12:11:03Z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