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63" documentId="8_{ECCE2D59-05CC-4B64-9034-5E7BAC39BA23}" xr6:coauthVersionLast="36" xr6:coauthVersionMax="47" xr10:uidLastSave="{77466CCD-AE6C-4DD5-8E1F-1876CD0BDD36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elektro!$A$2:$I$59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8" i="4" l="1"/>
  <c r="I8" i="4"/>
  <c r="F9" i="4"/>
  <c r="I9" i="4"/>
  <c r="F10" i="4"/>
  <c r="I10" i="4"/>
  <c r="F11" i="4"/>
  <c r="I11" i="4"/>
  <c r="F12" i="4"/>
  <c r="I12" i="4"/>
  <c r="H13" i="4" l="1"/>
</calcChain>
</file>

<file path=xl/sharedStrings.xml><?xml version="1.0" encoding="utf-8"?>
<sst xmlns="http://schemas.openxmlformats.org/spreadsheetml/2006/main" count="41" uniqueCount="29">
  <si>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</si>
  <si>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</si>
  <si>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</si>
  <si>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</si>
  <si>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</si>
  <si>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</si>
  <si>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</si>
  <si>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</si>
  <si>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</si>
  <si>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</si>
  <si>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</si>
  <si>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</si>
  <si>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</si>
  <si>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</si>
  <si>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</si>
  <si>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</si>
  <si>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</si>
  <si>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</si>
  <si>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</si>
  <si>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</si>
  <si>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</si>
  <si>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elektroinstalačního materiálu a zdrojů světla 4/2022</t>
  </si>
  <si>
    <t>světlo OMEGA C LED 2800-840 HFIX R400, 33W, 2800 lm</t>
  </si>
  <si>
    <t>světlo OMEGA C LED 2800-840 HFIX E3 R400, 33W, 2800 lm</t>
  </si>
  <si>
    <t>hmoždinky FISCHER GKM 10x35 (TURBO-AL  do sádrokartonu)</t>
  </si>
  <si>
    <t>svorky WAGO 2273-203, 3x0,5-2,5 mm2 CU</t>
  </si>
  <si>
    <t>M</t>
  </si>
  <si>
    <t>kabel CYKY 3Cx1,5</t>
  </si>
  <si>
    <t>Dodávka do skladu energetiky, převezme Uramová Milena, tel.č.+420 597 321 217, místnost B 109 (Sklad elektro), 17.listopadu 15, Ostrava - 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</si>
</sst>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4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38" fillId="0" borderId="1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38" fillId="26" borderId="17" xfId="0" applyNumberFormat="1" applyFont="1" applyFill="1" applyBorder="1" applyAlignment="1">
      <alignment horizontal="right" vertical="center" wrapText="1"/>
    </xf>
    <xf numFmtId="164" fontId="38" fillId="0" borderId="1" xfId="0" applyNumberFormat="1" applyFont="1" applyBorder="1" applyAlignment="1">
      <alignment horizontal="right" vertical="center" wrapText="1"/>
    </xf>
    <xf numFmtId="164" fontId="38" fillId="26" borderId="1" xfId="0" applyNumberFormat="1" applyFont="1" applyFill="1" applyBorder="1" applyAlignment="1">
      <alignment horizontal="right" vertical="center" wrapText="1"/>
    </xf>
    <xf numFmtId="164" fontId="31" fillId="2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39" fillId="25" borderId="20" xfId="3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40" fillId="0" borderId="1" xfId="0" applyFont="1" applyBorder="1" applyAlignment="1">
      <alignment wrapText="1"/>
    </xf>
    <xf numFmtId="0" fontId="1" fillId="0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38" fillId="0" borderId="2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164" fontId="38" fillId="0" borderId="24" xfId="0" applyNumberFormat="1" applyFont="1" applyBorder="1" applyAlignment="1">
      <alignment horizontal="right" vertical="center" wrapText="1"/>
    </xf>
    <xf numFmtId="164" fontId="38" fillId="26" borderId="24" xfId="0" applyNumberFormat="1" applyFont="1" applyFill="1" applyBorder="1" applyAlignment="1">
      <alignment horizontal="right" vertical="center" wrapText="1"/>
    </xf>
    <xf numFmtId="164" fontId="31" fillId="2" borderId="24" xfId="0" applyNumberFormat="1" applyFont="1" applyFill="1" applyBorder="1" applyAlignment="1" applyProtection="1">
      <alignment horizontal="right" vertical="center"/>
      <protection locked="0"/>
    </xf>
    <xf numFmtId="164" fontId="31" fillId="0" borderId="23" xfId="0" applyNumberFormat="1" applyFont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4"/>
  <sheetViews>
    <sheetView tabSelected="1" zoomScale="80" zoomScaleNormal="80" workbookViewId="0">
      <selection activeCell="K28" sqref="K28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08984375" style="5" customWidth="1"/>
    <col min="5" max="5" width="17.453125" style="5" hidden="1" customWidth="1"/>
    <col min="6" max="6" width="0.26953125" style="5" customWidth="1"/>
    <col min="7" max="7" width="22" style="5" bestFit="1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2" t="s">
        <v>14</v>
      </c>
      <c r="B2" s="32"/>
      <c r="C2" s="32"/>
      <c r="D2" s="32"/>
      <c r="E2" s="32"/>
      <c r="F2" s="32"/>
      <c r="G2" s="32"/>
      <c r="H2" s="32"/>
      <c r="I2" s="32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3" t="s">
        <v>21</v>
      </c>
      <c r="B3" s="34"/>
      <c r="C3" s="34"/>
      <c r="D3" s="34"/>
      <c r="E3" s="34"/>
      <c r="F3" s="34"/>
      <c r="G3" s="34"/>
      <c r="H3" s="34"/>
      <c r="I3" s="34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17 1025:2041 2049:3065 3073:4089 4097:5113 5121:6137 6145:7161 7169:8185 8193:9209 9217:10233 10241:11257 11265:12281 12289:13305 13313:14329 14337:15353 15361:16377" s="1" customFormat="1" ht="15" customHeight="1" thickBot="1" x14ac:dyDescent="0.4">
      <c r="A6" s="11"/>
    </row>
    <row r="7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38" t="s">
        <v>28</v>
      </c>
      <c r="E7" s="18" t="s">
        <v>16</v>
      </c>
      <c r="F7" s="18" t="s">
        <v>17</v>
      </c>
      <c r="G7" s="18" t="s">
        <v>0</v>
      </c>
      <c r="H7" s="18" t="s">
        <v>1</v>
      </c>
      <c r="I7" s="19" t="s">
        <v>3</v>
      </c>
    </row>
    <row r="8" spans="1:1017 1025:2041 2049:3065 3073:4089 4097:5113 5121:6137 6145:7161 7169:8185 8193:9209 9217:10233 10241:11257 11265:12281 12289:13305 13313:14329 14337:15353 15361:16377" s="1" customFormat="1" x14ac:dyDescent="0.35">
      <c r="A8" s="20">
        <v>1</v>
      </c>
      <c r="B8" s="39">
        <v>98</v>
      </c>
      <c r="C8" s="39" t="s">
        <v>20</v>
      </c>
      <c r="D8" s="40" t="s">
        <v>22</v>
      </c>
      <c r="E8" s="29"/>
      <c r="F8" s="22">
        <f>(E8*B8)</f>
        <v>0</v>
      </c>
      <c r="G8" s="25" t="s">
        <v>10</v>
      </c>
      <c r="H8" s="25" t="s">
        <v>10</v>
      </c>
      <c r="I8" s="26" t="e">
        <f t="shared" ref="I8" si="0">(G8+H8)*B8</f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21">
        <v>2</v>
      </c>
      <c r="B9" s="41">
        <v>19</v>
      </c>
      <c r="C9" s="42" t="s">
        <v>20</v>
      </c>
      <c r="D9" s="43" t="s">
        <v>23</v>
      </c>
      <c r="E9" s="23"/>
      <c r="F9" s="24">
        <f t="shared" ref="F9:F12" si="1">(E9*B9)</f>
        <v>0</v>
      </c>
      <c r="G9" s="27" t="s">
        <v>10</v>
      </c>
      <c r="H9" s="27" t="s">
        <v>10</v>
      </c>
      <c r="I9" s="28" t="e">
        <f t="shared" ref="I9:I12" si="2">(G9+H9)*B9</f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21">
        <v>3</v>
      </c>
      <c r="B10" s="41">
        <v>700</v>
      </c>
      <c r="C10" s="41" t="s">
        <v>20</v>
      </c>
      <c r="D10" s="44" t="s">
        <v>24</v>
      </c>
      <c r="E10" s="23"/>
      <c r="F10" s="24">
        <f t="shared" si="1"/>
        <v>0</v>
      </c>
      <c r="G10" s="27" t="s">
        <v>10</v>
      </c>
      <c r="H10" s="27" t="s">
        <v>10</v>
      </c>
      <c r="I10" s="28" t="e">
        <f t="shared" si="2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21">
        <v>4</v>
      </c>
      <c r="B11" s="45">
        <v>200</v>
      </c>
      <c r="C11" s="46" t="s">
        <v>20</v>
      </c>
      <c r="D11" s="44" t="s">
        <v>25</v>
      </c>
      <c r="E11" s="23"/>
      <c r="F11" s="24">
        <f t="shared" si="1"/>
        <v>0</v>
      </c>
      <c r="G11" s="27" t="s">
        <v>10</v>
      </c>
      <c r="H11" s="27" t="s">
        <v>10</v>
      </c>
      <c r="I11" s="28" t="e">
        <f t="shared" si="2"/>
        <v>#VALUE!</v>
      </c>
    </row>
    <row r="12" spans="1:1017 1025:2041 2049:3065 3073:4089 4097:5113 5121:6137 6145:7161 7169:8185 8193:9209 9217:10233 10241:11257 11265:12281 12289:13305 13313:14329 14337:15353 15361:16377" s="1" customFormat="1" ht="15" thickBot="1" x14ac:dyDescent="0.4">
      <c r="A12" s="47">
        <v>5</v>
      </c>
      <c r="B12" s="48">
        <v>800</v>
      </c>
      <c r="C12" s="48" t="s">
        <v>26</v>
      </c>
      <c r="D12" s="49" t="s">
        <v>27</v>
      </c>
      <c r="E12" s="50"/>
      <c r="F12" s="51">
        <f t="shared" si="1"/>
        <v>0</v>
      </c>
      <c r="G12" s="52" t="s">
        <v>10</v>
      </c>
      <c r="H12" s="52" t="s">
        <v>10</v>
      </c>
      <c r="I12" s="53" t="e">
        <f t="shared" si="2"/>
        <v>#VALUE!</v>
      </c>
    </row>
    <row r="13" spans="1:1017 1025:2041 2049:3065 3073:4089 4097:5113 5121:6137 6145:7161 7169:8185 8193:9209 9217:10233 10241:11257 11265:12281 12289:13305 13313:14329 14337:15353 15361:16377" s="1" customFormat="1" ht="19" thickBot="1" x14ac:dyDescent="0.5">
      <c r="A13" s="13"/>
      <c r="B13" s="14"/>
      <c r="C13" s="14"/>
      <c r="D13" s="15" t="s">
        <v>19</v>
      </c>
      <c r="E13" s="36"/>
      <c r="F13" s="37"/>
      <c r="G13" s="15"/>
      <c r="H13" s="36" t="e">
        <f>SUM(I8:I12)</f>
        <v>#VALUE!</v>
      </c>
      <c r="I13" s="37"/>
    </row>
    <row r="14" spans="1:1017 1025:2041 2049:3065 3073:4089 4097:5113 5121:6137 6145:7161 7169:8185 8193:9209 9217:10233 10241:11257 11265:12281 12289:13305 13313:14329 14337:15353 15361:16377" s="1" customFormat="1" x14ac:dyDescent="0.35">
      <c r="A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6" t="s">
        <v>13</v>
      </c>
      <c r="B15" s="7"/>
      <c r="C15" s="6"/>
      <c r="D15" s="8"/>
      <c r="E15" s="9"/>
      <c r="F15" s="9"/>
      <c r="G15" s="9"/>
      <c r="H15" s="9"/>
      <c r="I15" s="11"/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8" t="s">
        <v>4</v>
      </c>
      <c r="B16" s="30" t="s">
        <v>8</v>
      </c>
      <c r="C16" s="30"/>
      <c r="D16" s="30"/>
      <c r="F16" s="10"/>
      <c r="G16" s="6" t="s">
        <v>2</v>
      </c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9" t="s">
        <v>12</v>
      </c>
      <c r="B17" s="7"/>
      <c r="C17" s="6"/>
      <c r="F17" s="9"/>
      <c r="H17" s="9"/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/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9"/>
      <c r="B19" s="7"/>
      <c r="C19" s="6"/>
      <c r="F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9"/>
      <c r="B20" s="7"/>
      <c r="C20" s="6"/>
      <c r="F20" s="9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9"/>
      <c r="B21" s="7"/>
      <c r="C21" s="6"/>
      <c r="F21" s="9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7"/>
      <c r="B22" s="7"/>
      <c r="C22" s="6"/>
      <c r="D22" s="31" t="s">
        <v>7</v>
      </c>
      <c r="E22" s="31"/>
      <c r="F22" s="31"/>
      <c r="G22" s="31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7"/>
      <c r="B23" s="7"/>
      <c r="C23" s="6"/>
      <c r="D23" s="30" t="s">
        <v>9</v>
      </c>
      <c r="E23" s="30"/>
      <c r="F23" s="30"/>
      <c r="G23" s="30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6"/>
      <c r="D24" s="30" t="s">
        <v>11</v>
      </c>
      <c r="E24" s="30"/>
      <c r="F24" s="30"/>
      <c r="G24" s="30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11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>
      <c r="A60" s="11"/>
    </row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s="1" customFormat="1" x14ac:dyDescent="0.35">
      <c r="A122" s="11"/>
    </row>
    <row r="123" spans="1:9" s="1" customFormat="1" x14ac:dyDescent="0.35">
      <c r="A123" s="11"/>
    </row>
    <row r="124" spans="1:9" s="1" customFormat="1" x14ac:dyDescent="0.35">
      <c r="A124" s="1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2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</sheetData>
  <mergeCells count="9">
    <mergeCell ref="D24:G24"/>
    <mergeCell ref="D23:G23"/>
    <mergeCell ref="D22:G22"/>
    <mergeCell ref="A2:I2"/>
    <mergeCell ref="A3:I3"/>
    <mergeCell ref="A4:I4"/>
    <mergeCell ref="B16:D16"/>
    <mergeCell ref="E13:F13"/>
    <mergeCell ref="H13:I1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54F0F-0857-4EEE-A6CB-F11BD3F4715C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