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'elektro'!$A$2:$I$63</definedName>
  </definedNames>
  <calcPr calcId="191029"/>
</workbook>
</file>

<file path=xl/sharedStrings.xml><?xml version="1.0" encoding="utf-8"?>
<sst xmlns="http://schemas.openxmlformats.org/spreadsheetml/2006/main" count="54" uniqueCount="32">
  <si>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</si>
  <si>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</si>
  <si>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</si>
  <si>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</si>
  <si>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</si>
  <si>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</si>
  <si>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</si>
  <si>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</si>
  <si>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</si>
  <si>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</si>
  <si>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</si>
  <si>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</si>
  <si>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</si>
  <si>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</si>
  <si>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</si>
  <si>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</si>
  <si>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</si>
  <si>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</si>
  <si>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</si>
  <si>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</si>
  <si>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</si>
  <si>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</si>
  <si>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</si>
  <si>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Svítidlo MODUS KX 2000    </t>
  </si>
  <si>
    <t xml:space="preserve">Svítidlo MODUS KX 4000 </t>
  </si>
  <si>
    <t xml:space="preserve">Svítidlo MODUS KX 6000 </t>
  </si>
  <si>
    <t>P6150 Brašna pro REVEX max W,</t>
  </si>
  <si>
    <t>P8030 Adaptér pro testování prodlužovacích přívodů k Reviznímu přístroji REVEX max W</t>
  </si>
  <si>
    <r>
      <rPr>
        <b/>
        <sz val="11"/>
        <color indexed="8"/>
        <rFont val="Calibri"/>
        <family val="2"/>
        <scheme val="minor"/>
      </rPr>
      <t>REVEX max W</t>
    </r>
    <r>
      <rPr>
        <sz val="11"/>
        <color indexed="8"/>
        <rFont val="Calibri"/>
        <family val="2"/>
        <scheme val="minor"/>
      </rPr>
      <t xml:space="preserve"> Revizní přístroj pro měření el. spotřebičů, ručního nářadí a svářeček. Výrobce ILLKO Ss.r.o.   </t>
    </r>
    <r>
      <rPr>
        <b/>
        <sz val="11"/>
        <color indexed="8"/>
        <rFont val="Calibri"/>
        <family val="2"/>
        <scheme val="minor"/>
      </rPr>
      <t xml:space="preserve">Obsah balení </t>
    </r>
    <r>
      <rPr>
        <sz val="11"/>
        <color indexed="8"/>
        <rFont val="Calibri"/>
        <family val="2"/>
        <scheme val="minor"/>
      </rPr>
      <t xml:space="preserve">: Spojovací vodič bezpečnostní (banánek/banánek), černý, délka 2 m
Spojovací vodič bezpečnostní (banánek/banánek), červený, délka 2 m
Měřicí hrot bezpečnostní černý
Krokosvorka červená
USB kabel A-B
Náhradní pojistka F 16 A / 500 V, 32 x 6,3 mm, 2 ks
CD (návod k používání + SW pro PC)
Návod k používání Kalibrační list
Záruční list
</t>
    </r>
  </si>
  <si>
    <r>
      <t xml:space="preserve">P9010 Čtečka čárových kódů CCD bezdrátová BT/USB k Reviznímu přístroji REVEX max W, </t>
    </r>
    <r>
      <rPr>
        <b/>
        <sz val="11"/>
        <color indexed="8"/>
        <rFont val="Calibri"/>
        <family val="2"/>
        <scheme val="minor"/>
      </rPr>
      <t>Obsah balení</t>
    </r>
    <r>
      <rPr>
        <sz val="11"/>
        <color indexed="8"/>
        <rFont val="Calibri"/>
        <family val="2"/>
        <scheme val="minor"/>
      </rPr>
      <t xml:space="preserve">:
Bezdrátová čtečka čárových kódů
Akumulátor do čtečky
Bluetooth přijímač do USB
Napájecí kabel
Poutko
Návod k použití
</t>
    </r>
  </si>
  <si>
    <r>
      <t xml:space="preserve">P9092 Tiskárna PT-E300VP </t>
    </r>
    <r>
      <rPr>
        <b/>
        <sz val="11"/>
        <color indexed="8"/>
        <rFont val="Calibri"/>
        <family val="2"/>
        <scheme val="minor"/>
      </rPr>
      <t>Obsah balení</t>
    </r>
    <r>
      <rPr>
        <sz val="11"/>
        <color indexed="8"/>
        <rFont val="Calibri"/>
        <family val="2"/>
        <scheme val="minor"/>
      </rPr>
      <t>:
Napájecí adaptér s kabelem
Kufřík
Poutko na zápěstí
Li-Ion akumulátor
Příručka uživatele
Záruční list
Spotřební materiál TZe-S641 - žlutá silně přilnavá laminovaná páska, černý potisk, šířka 18 mm, délka 8 m</t>
    </r>
  </si>
  <si>
    <t>Dodávka elektroinstalačního materiálu a zdrojů světla 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</si>
</sst>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0" fillId="0" borderId="15" xfId="22" applyFont="1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29" fillId="0" borderId="17" xfId="0" applyFont="1" applyBorder="1" applyAlignment="1">
      <alignment horizontal="center" vertical="center"/>
    </xf>
    <xf numFmtId="0" fontId="29" fillId="25" borderId="17" xfId="0" applyFont="1" applyFill="1" applyBorder="1" applyAlignment="1">
      <alignment horizontal="left" vertical="center" wrapText="1"/>
    </xf>
    <xf numFmtId="1" fontId="29" fillId="0" borderId="17" xfId="0" applyNumberFormat="1" applyFont="1" applyFill="1" applyBorder="1" applyAlignment="1">
      <alignment horizontal="center" vertical="center"/>
    </xf>
    <xf numFmtId="164" fontId="29" fillId="26" borderId="17" xfId="0" applyNumberFormat="1" applyFont="1" applyFill="1" applyBorder="1" applyAlignment="1">
      <alignment horizontal="right" vertical="center" wrapText="1"/>
    </xf>
    <xf numFmtId="0" fontId="0" fillId="0" borderId="18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9" fillId="26" borderId="0" xfId="0" applyNumberFormat="1" applyFont="1" applyFill="1" applyBorder="1" applyAlignment="1">
      <alignment horizontal="right" wrapText="1"/>
    </xf>
    <xf numFmtId="0" fontId="29" fillId="25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164" fontId="29" fillId="0" borderId="17" xfId="0" applyNumberFormat="1" applyFont="1" applyBorder="1" applyAlignment="1">
      <alignment horizontal="right" vertical="center" wrapText="1"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/>
    <xf numFmtId="164" fontId="21" fillId="27" borderId="21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21" fillId="27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23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>
      <alignment horizontal="right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8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100.140625" style="5" customWidth="1"/>
    <col min="5" max="5" width="17.421875" style="5" customWidth="1"/>
    <col min="6" max="6" width="21.140625" style="5" customWidth="1"/>
    <col min="7" max="7" width="13.7109375" style="5" customWidth="1"/>
    <col min="8" max="8" width="17.851562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7" t="s">
        <v>14</v>
      </c>
      <c r="B2" s="37"/>
      <c r="C2" s="37"/>
      <c r="D2" s="37"/>
      <c r="E2" s="37"/>
      <c r="F2" s="37"/>
      <c r="G2" s="37"/>
      <c r="H2" s="37"/>
      <c r="I2" s="37"/>
    </row>
    <row r="3" spans="1:10" s="4" customFormat="1" ht="18.5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"/>
    </row>
    <row r="4" spans="1:10" s="4" customFormat="1" ht="15.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9" s="1" customFormat="1" ht="15">
      <c r="A8" s="21">
        <v>1</v>
      </c>
      <c r="B8" s="23">
        <v>2</v>
      </c>
      <c r="C8" s="23" t="s">
        <v>20</v>
      </c>
      <c r="D8" s="43" t="s">
        <v>23</v>
      </c>
      <c r="E8" s="48">
        <v>700</v>
      </c>
      <c r="F8" s="26">
        <f>(E8*B8)</f>
        <v>1400</v>
      </c>
      <c r="G8" s="44" t="s">
        <v>10</v>
      </c>
      <c r="H8" s="44" t="s">
        <v>10</v>
      </c>
      <c r="I8" s="45" t="e">
        <f aca="true" t="shared" si="0" ref="I8:I15">(G8+H8)*B8</f>
        <v>#VALUE!</v>
      </c>
    </row>
    <row r="9" spans="1:9" s="1" customFormat="1" ht="15">
      <c r="A9" s="22">
        <v>2</v>
      </c>
      <c r="B9" s="23">
        <v>2</v>
      </c>
      <c r="C9" s="23" t="s">
        <v>20</v>
      </c>
      <c r="D9" s="43" t="s">
        <v>24</v>
      </c>
      <c r="E9" s="34">
        <v>1100</v>
      </c>
      <c r="F9" s="26">
        <f aca="true" t="shared" si="1" ref="F9:F15">(E9*B9)</f>
        <v>2200</v>
      </c>
      <c r="G9" s="46" t="s">
        <v>10</v>
      </c>
      <c r="H9" s="46" t="s">
        <v>10</v>
      </c>
      <c r="I9" s="47" t="e">
        <f t="shared" si="0"/>
        <v>#VALUE!</v>
      </c>
    </row>
    <row r="10" spans="1:9" s="1" customFormat="1" ht="15">
      <c r="A10" s="22">
        <v>3</v>
      </c>
      <c r="B10" s="25">
        <v>2</v>
      </c>
      <c r="C10" s="23" t="s">
        <v>20</v>
      </c>
      <c r="D10" s="43" t="s">
        <v>25</v>
      </c>
      <c r="E10" s="34">
        <v>1800</v>
      </c>
      <c r="F10" s="26">
        <f t="shared" si="1"/>
        <v>3600</v>
      </c>
      <c r="G10" s="46" t="s">
        <v>10</v>
      </c>
      <c r="H10" s="46" t="s">
        <v>10</v>
      </c>
      <c r="I10" s="47" t="e">
        <f aca="true" t="shared" si="2" ref="I10:I14">(G10+H10)*B10</f>
        <v>#VALUE!</v>
      </c>
    </row>
    <row r="11" spans="1:9" s="1" customFormat="1" ht="159.5">
      <c r="A11" s="22">
        <v>4</v>
      </c>
      <c r="B11" s="23">
        <v>1</v>
      </c>
      <c r="C11" s="23" t="s">
        <v>20</v>
      </c>
      <c r="D11" s="24" t="s">
        <v>28</v>
      </c>
      <c r="E11" s="34">
        <v>26000</v>
      </c>
      <c r="F11" s="26">
        <f t="shared" si="1"/>
        <v>26000</v>
      </c>
      <c r="G11" s="46" t="s">
        <v>10</v>
      </c>
      <c r="H11" s="46" t="s">
        <v>10</v>
      </c>
      <c r="I11" s="47" t="e">
        <f t="shared" si="2"/>
        <v>#VALUE!</v>
      </c>
    </row>
    <row r="12" spans="1:9" s="1" customFormat="1" ht="15">
      <c r="A12" s="22">
        <v>5</v>
      </c>
      <c r="B12" s="23">
        <v>1</v>
      </c>
      <c r="C12" s="23" t="s">
        <v>20</v>
      </c>
      <c r="D12" s="33" t="s">
        <v>26</v>
      </c>
      <c r="E12" s="34">
        <v>1750</v>
      </c>
      <c r="F12" s="26">
        <f t="shared" si="1"/>
        <v>1750</v>
      </c>
      <c r="G12" s="46" t="s">
        <v>10</v>
      </c>
      <c r="H12" s="46" t="s">
        <v>10</v>
      </c>
      <c r="I12" s="47" t="e">
        <f t="shared" si="2"/>
        <v>#VALUE!</v>
      </c>
    </row>
    <row r="13" spans="1:9" s="1" customFormat="1" ht="116">
      <c r="A13" s="22">
        <v>6</v>
      </c>
      <c r="B13" s="23">
        <v>1</v>
      </c>
      <c r="C13" s="23" t="s">
        <v>20</v>
      </c>
      <c r="D13" s="24" t="s">
        <v>29</v>
      </c>
      <c r="E13" s="34">
        <v>2990</v>
      </c>
      <c r="F13" s="26">
        <f t="shared" si="1"/>
        <v>2990</v>
      </c>
      <c r="G13" s="46" t="s">
        <v>10</v>
      </c>
      <c r="H13" s="46" t="s">
        <v>10</v>
      </c>
      <c r="I13" s="47" t="e">
        <f t="shared" si="2"/>
        <v>#VALUE!</v>
      </c>
    </row>
    <row r="14" spans="1:9" s="1" customFormat="1" ht="116">
      <c r="A14" s="22">
        <v>7</v>
      </c>
      <c r="B14" s="23">
        <v>1</v>
      </c>
      <c r="C14" s="23" t="s">
        <v>20</v>
      </c>
      <c r="D14" s="24" t="s">
        <v>30</v>
      </c>
      <c r="E14" s="48">
        <v>3200</v>
      </c>
      <c r="F14" s="26">
        <f t="shared" si="1"/>
        <v>3200</v>
      </c>
      <c r="G14" s="46" t="s">
        <v>10</v>
      </c>
      <c r="H14" s="46" t="s">
        <v>10</v>
      </c>
      <c r="I14" s="47" t="e">
        <f t="shared" si="2"/>
        <v>#VALUE!</v>
      </c>
    </row>
    <row r="15" spans="1:9" s="1" customFormat="1" ht="15">
      <c r="A15" s="22">
        <v>8</v>
      </c>
      <c r="B15" s="23">
        <v>1</v>
      </c>
      <c r="C15" s="23" t="s">
        <v>20</v>
      </c>
      <c r="D15" s="24" t="s">
        <v>27</v>
      </c>
      <c r="E15" s="48">
        <v>390</v>
      </c>
      <c r="F15" s="26">
        <f t="shared" si="1"/>
        <v>390</v>
      </c>
      <c r="G15" s="46" t="s">
        <v>10</v>
      </c>
      <c r="H15" s="46" t="s">
        <v>10</v>
      </c>
      <c r="I15" s="47" t="e">
        <f t="shared" si="0"/>
        <v>#VALUE!</v>
      </c>
    </row>
    <row r="16" spans="1:9" s="1" customFormat="1" ht="15" thickBot="1">
      <c r="A16" s="27"/>
      <c r="B16" s="28"/>
      <c r="C16" s="28"/>
      <c r="D16" s="30" t="s">
        <v>22</v>
      </c>
      <c r="E16" s="29"/>
      <c r="F16" s="29">
        <f>SUM(F8:F15)</f>
        <v>41530</v>
      </c>
      <c r="G16" s="31"/>
      <c r="H16" s="31"/>
      <c r="I16" s="32"/>
    </row>
    <row r="17" spans="1:9" s="1" customFormat="1" ht="19" thickBot="1">
      <c r="A17" s="13"/>
      <c r="B17" s="14"/>
      <c r="C17" s="14"/>
      <c r="D17" s="15" t="s">
        <v>19</v>
      </c>
      <c r="E17" s="41"/>
      <c r="F17" s="42"/>
      <c r="G17" s="15"/>
      <c r="H17" s="41" t="e">
        <f>SUM(I8:I15)</f>
        <v>#VALUE!</v>
      </c>
      <c r="I17" s="42"/>
    </row>
    <row r="18" s="1" customFormat="1" ht="15">
      <c r="A18" s="11"/>
    </row>
    <row r="19" spans="1:16377" s="1" customFormat="1" ht="15">
      <c r="A19" s="6" t="s">
        <v>13</v>
      </c>
      <c r="B19" s="7"/>
      <c r="C19" s="6"/>
      <c r="D19" s="8"/>
      <c r="E19" s="9"/>
      <c r="F19" s="9"/>
      <c r="G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8" t="s">
        <v>4</v>
      </c>
      <c r="B20" s="35" t="s">
        <v>8</v>
      </c>
      <c r="C20" s="35"/>
      <c r="D20" s="35"/>
      <c r="F20" s="10"/>
      <c r="G20" s="6" t="s">
        <v>2</v>
      </c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9" t="s">
        <v>12</v>
      </c>
      <c r="B21" s="7"/>
      <c r="C21" s="6"/>
      <c r="F21" s="9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9"/>
      <c r="B22" s="7"/>
      <c r="C22" s="6"/>
      <c r="F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9"/>
      <c r="B23" s="7"/>
      <c r="C23" s="6"/>
      <c r="F23" s="9"/>
      <c r="H23" s="9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/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7"/>
      <c r="B26" s="7"/>
      <c r="C26" s="6"/>
      <c r="D26" s="36" t="s">
        <v>7</v>
      </c>
      <c r="E26" s="36"/>
      <c r="F26" s="36"/>
      <c r="G26" s="36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7"/>
      <c r="B27" s="7"/>
      <c r="C27" s="6"/>
      <c r="D27" s="35" t="s">
        <v>9</v>
      </c>
      <c r="E27" s="35"/>
      <c r="F27" s="35"/>
      <c r="G27" s="35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6"/>
      <c r="D28" s="35" t="s">
        <v>11</v>
      </c>
      <c r="E28" s="35"/>
      <c r="F28" s="35"/>
      <c r="G28" s="35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</sheetData>
  <mergeCells count="9">
    <mergeCell ref="D28:G28"/>
    <mergeCell ref="D27:G27"/>
    <mergeCell ref="D26:G26"/>
    <mergeCell ref="A2:I2"/>
    <mergeCell ref="A3:I3"/>
    <mergeCell ref="A4:I4"/>
    <mergeCell ref="B20:D20"/>
    <mergeCell ref="E17:F17"/>
    <mergeCell ref="H17:I1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854F0F-0857-4EEE-A6CB-F11BD3F4715C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2021-11-25T09:35:17Z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