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<sst xmlns="http://schemas.openxmlformats.org/spreadsheetml/2006/main" count="365" uniqueCount="88">
  <si>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</si>
  <si>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</si>
  <si>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</si>
  <si>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</si>
  <si>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</si>
  <si>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</si>
  <si>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</si>
  <si>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</si>
  <si>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</si>
  <si>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</si>
  <si>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</si>
  <si>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</si>
  <si>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</si>
  <si>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</si>
  <si>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</si>
  <si>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</si>
  <si>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</si>
  <si>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</si>
  <si>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</si>
  <si>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</si>
  <si>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</si>
  <si>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</si>
  <si>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</si>
  <si>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</si>
  <si>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</si>
  <si>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</si>
  <si>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</si>
  <si>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</si>
  <si>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</si>
  <si>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</si>
  <si>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</si>
  <si>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</si>
  <si>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</si>
  <si>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</si>
  <si>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DNS_PC_ATYP</t>
  </si>
  <si>
    <t>DNS_LCD_ATYP</t>
  </si>
  <si>
    <t>DNS_NB_ATYP</t>
  </si>
  <si>
    <t>DNS_LCD24" Výškově stavitelný</t>
  </si>
  <si>
    <t>DNS_Ultrabook13"_typ_B</t>
  </si>
  <si>
    <t>DNS_NB15"_typ_B</t>
  </si>
  <si>
    <t/>
  </si>
  <si>
    <t>Rektorát</t>
  </si>
  <si>
    <t>Fakulta  stavební</t>
  </si>
  <si>
    <t>Ekonomická fakulta</t>
  </si>
  <si>
    <t>Fak. elektrotechniky a informatiky</t>
  </si>
  <si>
    <t>Fakulta materiálově-technologická</t>
  </si>
  <si>
    <t>17. listopadu</t>
  </si>
  <si>
    <t>Sokolská</t>
  </si>
  <si>
    <t>702 00</t>
  </si>
  <si>
    <t>Ostrava</t>
  </si>
  <si>
    <t>Ludvíka Podéště</t>
  </si>
  <si>
    <t>1875/17</t>
  </si>
  <si>
    <t>Studentská</t>
  </si>
  <si>
    <t>6231/1B</t>
  </si>
  <si>
    <t>Bc. Pavla Šimelová 
pavla.simelova@vsb.cz
+420596993323</t>
  </si>
  <si>
    <t>Hana Havlenová 
hana.havlenova@vsb.cz
+420597322179</t>
  </si>
  <si>
    <t>Aurelie Pindorová 
aurelie.pindorova@vsb.cz
+420597321329</t>
  </si>
  <si>
    <t>Ing. Dominik Niemiec, Ph.D. 
dominik.niemiec@vsb.cz
+420597325394</t>
  </si>
  <si>
    <t>Hana Plemeníková 
hana.plemenikova@vsb.cz
+420596991304</t>
  </si>
  <si>
    <t>IT4</t>
  </si>
  <si>
    <t>DNS_TISK_ATYP</t>
  </si>
  <si>
    <t>DNS_LCD27"_4K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</si>
  <si>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54/2021</t>
    </r>
  </si>
  <si>
    <t>DNS_LCD22"</t>
  </si>
  <si>
    <t>DNS_TISK multi_ATYP</t>
  </si>
  <si>
    <t>DNS_PC_ typ_B</t>
  </si>
  <si>
    <t>DNS_PC_typ_A</t>
  </si>
  <si>
    <t>Fakulta hornicko-geologická</t>
  </si>
  <si>
    <t>Vztahy s veřejností</t>
  </si>
  <si>
    <t>Rektorát-982</t>
  </si>
  <si>
    <t>Dana Ješíková 
dana.jesikova@vsb.cz
+420597323560</t>
  </si>
  <si>
    <t>Gabriela Bílková 
gabriela.bilkova@vsb.cz
+420596993709</t>
  </si>
  <si>
    <t>Věra Blinková 
vera.blinkova@vsb.cz
+420597321255</t>
  </si>
  <si>
    <t>Denisa Piváková 
denisa.pivakova@vsb.cz
+420596991377</t>
  </si>
  <si>
    <t>Zdeněk Macháček 
zdenek.macahcek@vsb.cz
+420596 995 810,605489972</t>
  </si>
  <si>
    <t>Karin Vjačková 
karin.vjackova@vsb.cz
+420597325931</t>
  </si>
  <si>
    <t>doc. Ing. Vladimír Král, Ph.D. 
vladimir.kral@vsb.cz
+420597325918</t>
  </si>
  <si>
    <t>Ing. Blanka Filipová, Ph.D. 
blanka.filipová@vsb.cz
+420597325990</t>
  </si>
  <si>
    <t>Mojmíra Hranická 
mojmira.hranicka@vsb.cz
+420597325678</t>
  </si>
  <si>
    <t>DNS_DOKOVACI_STANICE</t>
  </si>
  <si>
    <t xml:space="preserve">Vladěna Hlavatá 
vladena.hlavata@vsb.cz 
+420 596 999 586 </t>
  </si>
  <si>
    <t xml:space="preserve">Ivana Proskeová 
ivana.proskeova@vsb.cz 
+420 596 991 243 
</t>
  </si>
  <si>
    <t xml:space="preserve">Bc. Žaneta Vylegalová
zaneta.vylegalova@vsb.cz  
+420 596 995 911 
</t>
  </si>
  <si>
    <t>Ing. Hana Chudová
hana.chudova@vsb.cz 
+420 596 993 878</t>
  </si>
  <si>
    <t>VEC 9340</t>
  </si>
  <si>
    <t xml:space="preserve">Bc. Marcela Dluhošová
marcela.dluhosova@vsb.cz 
+420 596 994 467 </t>
  </si>
  <si>
    <t>Fakulta strojní</t>
  </si>
  <si>
    <t>Magdaléna Klímková 
magdalena.klimkova@vsb.cz
+420597321953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</si>
</sst>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 style="thick"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ck"/>
    </border>
    <border>
      <left style="thin"/>
      <right style="thick"/>
      <top/>
      <bottom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11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0" fillId="0" borderId="12" xfId="0" applyNumberFormat="1" applyBorder="1" applyAlignment="1">
      <alignment horizontal="left" vertical="center"/>
    </xf>
    <xf numFmtId="0" fontId="0" fillId="4" borderId="11" xfId="0" applyNumberFormat="1" applyFill="1" applyBorder="1" applyAlignment="1">
      <alignment horizontal="left" vertical="center"/>
    </xf>
    <xf numFmtId="0" fontId="0" fillId="4" borderId="6" xfId="0" applyNumberFormat="1" applyFill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4" borderId="14" xfId="0" applyNumberFormat="1" applyFill="1" applyBorder="1" applyAlignment="1">
      <alignment vertical="center"/>
    </xf>
    <xf numFmtId="0" fontId="0" fillId="4" borderId="11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" xfId="0" applyFont="1" applyFill="1" applyBorder="1" applyAlignment="1">
      <alignment vertical="center"/>
    </xf>
    <xf numFmtId="0" fontId="0" fillId="4" borderId="14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0" fillId="4" borderId="2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73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8515625" style="52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28.140625" style="0" customWidth="1"/>
    <col min="11" max="11" width="30.8515625" style="44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4" bestFit="1" customWidth="1"/>
  </cols>
  <sheetData>
    <row r="1" spans="1:15" ht="18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8.5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24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4.5" customHeight="1" thickBot="1">
      <c r="A4" s="51"/>
      <c r="B4" s="27"/>
      <c r="C4" s="3"/>
      <c r="D4" s="7"/>
      <c r="E4" s="7"/>
      <c r="F4" s="3"/>
      <c r="G4" s="3"/>
      <c r="H4" s="3"/>
      <c r="I4" s="3"/>
      <c r="J4" s="3"/>
      <c r="K4" s="37"/>
      <c r="L4" s="3"/>
      <c r="M4" s="3"/>
      <c r="N4" s="3"/>
      <c r="O4" s="7"/>
    </row>
    <row r="5" spans="1:130" s="1" customFormat="1" ht="16.25" customHeight="1" thickBot="1" thickTop="1">
      <c r="A5" s="89" t="s">
        <v>3</v>
      </c>
      <c r="B5" s="91" t="s">
        <v>4</v>
      </c>
      <c r="C5" s="93" t="s">
        <v>7</v>
      </c>
      <c r="D5" s="97" t="s">
        <v>5</v>
      </c>
      <c r="E5" s="97" t="s">
        <v>6</v>
      </c>
      <c r="F5" s="99" t="s">
        <v>19</v>
      </c>
      <c r="G5" s="100"/>
      <c r="H5" s="99" t="s">
        <v>17</v>
      </c>
      <c r="I5" s="100"/>
      <c r="J5" s="4" t="s">
        <v>10</v>
      </c>
      <c r="K5" s="97" t="s">
        <v>12</v>
      </c>
      <c r="L5" s="93" t="s">
        <v>0</v>
      </c>
      <c r="M5" s="4" t="s">
        <v>13</v>
      </c>
      <c r="N5" s="93" t="s">
        <v>1</v>
      </c>
      <c r="O5" s="95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90"/>
      <c r="B6" s="92"/>
      <c r="C6" s="94"/>
      <c r="D6" s="98"/>
      <c r="E6" s="98"/>
      <c r="F6" s="46" t="s">
        <v>8</v>
      </c>
      <c r="G6" s="46" t="s">
        <v>9</v>
      </c>
      <c r="H6" s="46" t="s">
        <v>8</v>
      </c>
      <c r="I6" s="46" t="s">
        <v>9</v>
      </c>
      <c r="J6" s="47" t="s">
        <v>11</v>
      </c>
      <c r="K6" s="98"/>
      <c r="L6" s="94"/>
      <c r="M6" s="47" t="s">
        <v>14</v>
      </c>
      <c r="N6" s="94"/>
      <c r="O6" s="9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108">
        <v>60005127</v>
      </c>
      <c r="B7" s="70">
        <v>10</v>
      </c>
      <c r="C7" s="67" t="s">
        <v>35</v>
      </c>
      <c r="D7" s="65">
        <v>3</v>
      </c>
      <c r="E7" s="64" t="s">
        <v>29</v>
      </c>
      <c r="F7" s="66">
        <v>4200</v>
      </c>
      <c r="G7" s="35">
        <f aca="true" t="shared" si="0" ref="G7:G32">D7*F7</f>
        <v>12600</v>
      </c>
      <c r="H7" s="36" t="s">
        <v>23</v>
      </c>
      <c r="I7" s="45" t="e">
        <f aca="true" t="shared" si="1" ref="I7:I32">H7*D7</f>
        <v>#VALUE!</v>
      </c>
      <c r="J7" s="81" t="s">
        <v>70</v>
      </c>
      <c r="K7" s="74" t="s">
        <v>67</v>
      </c>
      <c r="L7" s="74" t="s">
        <v>33</v>
      </c>
      <c r="M7" s="74" t="s">
        <v>32</v>
      </c>
      <c r="N7" s="74" t="s">
        <v>30</v>
      </c>
      <c r="O7" s="76" t="s">
        <v>31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108">
        <v>60005128</v>
      </c>
      <c r="B8" s="70">
        <v>10</v>
      </c>
      <c r="C8" s="67" t="s">
        <v>35</v>
      </c>
      <c r="D8" s="65">
        <v>1</v>
      </c>
      <c r="E8" s="64" t="s">
        <v>29</v>
      </c>
      <c r="F8" s="66">
        <v>7000</v>
      </c>
      <c r="G8" s="35">
        <f aca="true" t="shared" si="2" ref="G8">D8*F8</f>
        <v>7000</v>
      </c>
      <c r="H8" s="36" t="s">
        <v>23</v>
      </c>
      <c r="I8" s="45" t="e">
        <f aca="true" t="shared" si="3" ref="I8">H8*D8</f>
        <v>#VALUE!</v>
      </c>
      <c r="J8" s="75"/>
      <c r="K8" s="75"/>
      <c r="L8" s="75"/>
      <c r="M8" s="75"/>
      <c r="N8" s="75"/>
      <c r="O8" s="77"/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69">
        <v>60005129</v>
      </c>
      <c r="B9" s="70">
        <v>10</v>
      </c>
      <c r="C9" s="67" t="s">
        <v>35</v>
      </c>
      <c r="D9" s="65">
        <v>3</v>
      </c>
      <c r="E9" s="64" t="s">
        <v>29</v>
      </c>
      <c r="F9" s="66">
        <v>8500</v>
      </c>
      <c r="G9" s="35">
        <f aca="true" t="shared" si="4" ref="G9:G27">D9*F9</f>
        <v>25500</v>
      </c>
      <c r="H9" s="36" t="s">
        <v>23</v>
      </c>
      <c r="I9" s="45" t="e">
        <f aca="true" t="shared" si="5" ref="I9:I27">H9*D9</f>
        <v>#VALUE!</v>
      </c>
      <c r="J9" s="60" t="s">
        <v>71</v>
      </c>
      <c r="K9" s="56" t="s">
        <v>68</v>
      </c>
      <c r="L9" s="56" t="s">
        <v>46</v>
      </c>
      <c r="M9" s="56" t="s">
        <v>32</v>
      </c>
      <c r="N9" s="56" t="s">
        <v>30</v>
      </c>
      <c r="O9" s="58" t="s">
        <v>31</v>
      </c>
      <c r="P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69">
        <v>60005130</v>
      </c>
      <c r="B10" s="70">
        <v>10</v>
      </c>
      <c r="C10" s="67" t="s">
        <v>35</v>
      </c>
      <c r="D10" s="65">
        <v>1</v>
      </c>
      <c r="E10" s="64" t="s">
        <v>29</v>
      </c>
      <c r="F10" s="66">
        <v>6000</v>
      </c>
      <c r="G10" s="35">
        <f t="shared" si="4"/>
        <v>6000</v>
      </c>
      <c r="H10" s="36" t="s">
        <v>23</v>
      </c>
      <c r="I10" s="45" t="e">
        <f t="shared" si="5"/>
        <v>#VALUE!</v>
      </c>
      <c r="J10" s="60" t="s">
        <v>72</v>
      </c>
      <c r="K10" s="56" t="s">
        <v>45</v>
      </c>
      <c r="L10" s="56" t="s">
        <v>33</v>
      </c>
      <c r="M10" s="56" t="s">
        <v>32</v>
      </c>
      <c r="N10" s="56" t="s">
        <v>30</v>
      </c>
      <c r="O10" s="58" t="s">
        <v>31</v>
      </c>
      <c r="P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>
      <c r="A11" s="69">
        <v>60005132</v>
      </c>
      <c r="B11" s="70">
        <v>10</v>
      </c>
      <c r="C11" s="67" t="s">
        <v>63</v>
      </c>
      <c r="D11" s="65">
        <v>1</v>
      </c>
      <c r="E11" s="64" t="s">
        <v>29</v>
      </c>
      <c r="F11" s="66">
        <v>3200</v>
      </c>
      <c r="G11" s="35">
        <f t="shared" si="4"/>
        <v>3200</v>
      </c>
      <c r="H11" s="36" t="s">
        <v>23</v>
      </c>
      <c r="I11" s="45" t="e">
        <f t="shared" si="5"/>
        <v>#VALUE!</v>
      </c>
      <c r="J11" s="60" t="s">
        <v>55</v>
      </c>
      <c r="K11" s="56" t="s">
        <v>43</v>
      </c>
      <c r="L11" s="56" t="s">
        <v>47</v>
      </c>
      <c r="M11" s="59">
        <v>33</v>
      </c>
      <c r="N11" s="56" t="s">
        <v>48</v>
      </c>
      <c r="O11" s="58" t="s">
        <v>49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>
      <c r="A12" s="109">
        <v>60005133</v>
      </c>
      <c r="B12" s="70">
        <v>10</v>
      </c>
      <c r="C12" s="67" t="s">
        <v>35</v>
      </c>
      <c r="D12" s="65">
        <v>4</v>
      </c>
      <c r="E12" s="64" t="s">
        <v>29</v>
      </c>
      <c r="F12" s="66">
        <v>11450</v>
      </c>
      <c r="G12" s="35">
        <f t="shared" si="4"/>
        <v>45800</v>
      </c>
      <c r="H12" s="36" t="s">
        <v>23</v>
      </c>
      <c r="I12" s="45" t="e">
        <f t="shared" si="5"/>
        <v>#VALUE!</v>
      </c>
      <c r="J12" s="82" t="s">
        <v>73</v>
      </c>
      <c r="K12" s="82" t="s">
        <v>42</v>
      </c>
      <c r="L12" s="82" t="s">
        <v>46</v>
      </c>
      <c r="M12" s="82" t="s">
        <v>32</v>
      </c>
      <c r="N12" s="82" t="s">
        <v>30</v>
      </c>
      <c r="O12" s="83" t="s">
        <v>31</v>
      </c>
      <c r="P12" s="2"/>
      <c r="Q12" s="2"/>
      <c r="R12" s="2"/>
      <c r="S12" s="2"/>
      <c r="T12" s="49"/>
      <c r="U12" s="50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>
      <c r="A13" s="109"/>
      <c r="B13" s="110">
        <v>20</v>
      </c>
      <c r="C13" s="67" t="s">
        <v>34</v>
      </c>
      <c r="D13" s="65">
        <v>1</v>
      </c>
      <c r="E13" s="64"/>
      <c r="F13" s="66">
        <v>50000</v>
      </c>
      <c r="G13" s="35">
        <f t="shared" si="4"/>
        <v>50000</v>
      </c>
      <c r="H13" s="36" t="s">
        <v>23</v>
      </c>
      <c r="I13" s="45" t="e">
        <f t="shared" si="5"/>
        <v>#VALUE!</v>
      </c>
      <c r="J13" s="82"/>
      <c r="K13" s="82"/>
      <c r="L13" s="82"/>
      <c r="M13" s="82"/>
      <c r="N13" s="82"/>
      <c r="O13" s="83"/>
      <c r="P13" s="2"/>
      <c r="Q13" s="2"/>
      <c r="R13" s="2"/>
      <c r="S13" s="2"/>
      <c r="T13" s="49"/>
      <c r="U13" s="50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>
      <c r="A14" s="109"/>
      <c r="B14" s="110">
        <v>30</v>
      </c>
      <c r="C14" s="67" t="s">
        <v>60</v>
      </c>
      <c r="D14" s="65">
        <v>1</v>
      </c>
      <c r="E14" s="64"/>
      <c r="F14" s="66">
        <v>5250</v>
      </c>
      <c r="G14" s="35">
        <f t="shared" si="4"/>
        <v>5250</v>
      </c>
      <c r="H14" s="36" t="s">
        <v>23</v>
      </c>
      <c r="I14" s="45" t="e">
        <f t="shared" si="5"/>
        <v>#VALUE!</v>
      </c>
      <c r="J14" s="82"/>
      <c r="K14" s="82"/>
      <c r="L14" s="82"/>
      <c r="M14" s="82"/>
      <c r="N14" s="82"/>
      <c r="O14" s="83"/>
      <c r="P14" s="2"/>
      <c r="Q14" s="2"/>
      <c r="R14" s="2"/>
      <c r="S14" s="2"/>
      <c r="T14" s="49"/>
      <c r="U14" s="5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>
      <c r="A15" s="111">
        <v>60005134</v>
      </c>
      <c r="B15" s="110"/>
      <c r="C15" s="67" t="s">
        <v>61</v>
      </c>
      <c r="D15" s="65">
        <v>1</v>
      </c>
      <c r="E15" s="64" t="s">
        <v>29</v>
      </c>
      <c r="F15" s="66">
        <v>8500</v>
      </c>
      <c r="G15" s="35">
        <f t="shared" si="4"/>
        <v>8500</v>
      </c>
      <c r="H15" s="36" t="s">
        <v>23</v>
      </c>
      <c r="I15" s="45" t="e">
        <f t="shared" si="5"/>
        <v>#VALUE!</v>
      </c>
      <c r="J15" s="61" t="s">
        <v>81</v>
      </c>
      <c r="K15" s="56" t="s">
        <v>67</v>
      </c>
      <c r="L15" s="56" t="s">
        <v>33</v>
      </c>
      <c r="M15" s="56" t="s">
        <v>32</v>
      </c>
      <c r="N15" s="56" t="s">
        <v>30</v>
      </c>
      <c r="O15" s="58" t="s">
        <v>31</v>
      </c>
      <c r="P15" s="2"/>
      <c r="Q15" s="2"/>
      <c r="R15" s="2"/>
      <c r="S15" s="2"/>
      <c r="T15" s="49"/>
      <c r="U15" s="50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>
      <c r="A16" s="111">
        <v>60005136</v>
      </c>
      <c r="B16" s="110"/>
      <c r="C16" s="112" t="s">
        <v>61</v>
      </c>
      <c r="D16" s="65">
        <v>2</v>
      </c>
      <c r="E16" s="64" t="s">
        <v>29</v>
      </c>
      <c r="F16" s="66">
        <v>8500</v>
      </c>
      <c r="G16" s="35">
        <f t="shared" si="4"/>
        <v>17000</v>
      </c>
      <c r="H16" s="36" t="s">
        <v>23</v>
      </c>
      <c r="I16" s="45" t="e">
        <f t="shared" si="5"/>
        <v>#VALUE!</v>
      </c>
      <c r="J16" s="61" t="s">
        <v>82</v>
      </c>
      <c r="K16" s="56" t="s">
        <v>44</v>
      </c>
      <c r="L16" s="56" t="s">
        <v>33</v>
      </c>
      <c r="M16" s="56" t="s">
        <v>32</v>
      </c>
      <c r="N16" s="56" t="s">
        <v>30</v>
      </c>
      <c r="O16" s="58" t="s">
        <v>31</v>
      </c>
      <c r="P16" s="2"/>
      <c r="Q16" s="2"/>
      <c r="R16" s="2"/>
      <c r="S16" s="2"/>
      <c r="T16" s="49"/>
      <c r="U16" s="5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>
      <c r="A17" s="69">
        <v>60005137</v>
      </c>
      <c r="B17" s="70">
        <v>10</v>
      </c>
      <c r="C17" s="112" t="s">
        <v>35</v>
      </c>
      <c r="D17" s="65">
        <v>2</v>
      </c>
      <c r="E17" s="64" t="s">
        <v>29</v>
      </c>
      <c r="F17" s="66">
        <v>7000</v>
      </c>
      <c r="G17" s="35">
        <f t="shared" si="4"/>
        <v>14000</v>
      </c>
      <c r="H17" s="36" t="s">
        <v>23</v>
      </c>
      <c r="I17" s="45" t="e">
        <f t="shared" si="5"/>
        <v>#VALUE!</v>
      </c>
      <c r="J17" s="60" t="s">
        <v>74</v>
      </c>
      <c r="K17" s="56" t="s">
        <v>44</v>
      </c>
      <c r="L17" s="56" t="s">
        <v>33</v>
      </c>
      <c r="M17" s="56" t="s">
        <v>32</v>
      </c>
      <c r="N17" s="56" t="s">
        <v>30</v>
      </c>
      <c r="O17" s="58" t="s">
        <v>31</v>
      </c>
      <c r="P17" s="2"/>
      <c r="Q17" s="2"/>
      <c r="R17" s="2"/>
      <c r="S17" s="2"/>
      <c r="T17" s="49"/>
      <c r="U17" s="50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113">
        <v>60005138</v>
      </c>
      <c r="B18" s="70">
        <v>10</v>
      </c>
      <c r="C18" s="67" t="s">
        <v>35</v>
      </c>
      <c r="D18" s="65">
        <v>6</v>
      </c>
      <c r="E18" s="64" t="s">
        <v>29</v>
      </c>
      <c r="F18" s="66">
        <v>10000</v>
      </c>
      <c r="G18" s="35">
        <f aca="true" t="shared" si="6" ref="G18:G20">D18*F18</f>
        <v>60000</v>
      </c>
      <c r="H18" s="36" t="s">
        <v>23</v>
      </c>
      <c r="I18" s="45" t="e">
        <f aca="true" t="shared" si="7" ref="I18:I20">H18*D18</f>
        <v>#VALUE!</v>
      </c>
      <c r="J18" s="74" t="s">
        <v>75</v>
      </c>
      <c r="K18" s="74" t="s">
        <v>44</v>
      </c>
      <c r="L18" s="74" t="s">
        <v>33</v>
      </c>
      <c r="M18" s="74" t="s">
        <v>32</v>
      </c>
      <c r="N18" s="74" t="s">
        <v>30</v>
      </c>
      <c r="O18" s="76" t="s">
        <v>31</v>
      </c>
      <c r="P18" s="2"/>
      <c r="Q18" s="2"/>
      <c r="R18" s="2"/>
      <c r="S18" s="2"/>
      <c r="T18" s="49"/>
      <c r="U18" s="50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>
      <c r="A19" s="114"/>
      <c r="B19" s="70">
        <v>20</v>
      </c>
      <c r="C19" s="67" t="s">
        <v>36</v>
      </c>
      <c r="D19" s="65">
        <v>1</v>
      </c>
      <c r="E19" s="64" t="s">
        <v>29</v>
      </c>
      <c r="F19" s="66">
        <v>32000</v>
      </c>
      <c r="G19" s="35">
        <f t="shared" si="6"/>
        <v>32000</v>
      </c>
      <c r="H19" s="36" t="s">
        <v>23</v>
      </c>
      <c r="I19" s="45" t="e">
        <f t="shared" si="7"/>
        <v>#VALUE!</v>
      </c>
      <c r="J19" s="85"/>
      <c r="K19" s="85" t="s">
        <v>44</v>
      </c>
      <c r="L19" s="85" t="s">
        <v>33</v>
      </c>
      <c r="M19" s="85" t="s">
        <v>32</v>
      </c>
      <c r="N19" s="85" t="s">
        <v>30</v>
      </c>
      <c r="O19" s="79"/>
      <c r="P19" s="2"/>
      <c r="Q19" s="2"/>
      <c r="R19" s="2"/>
      <c r="S19" s="2"/>
      <c r="T19" s="49"/>
      <c r="U19" s="5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>
      <c r="A20" s="115"/>
      <c r="B20" s="70">
        <v>30</v>
      </c>
      <c r="C20" s="67" t="s">
        <v>60</v>
      </c>
      <c r="D20" s="65">
        <v>1</v>
      </c>
      <c r="E20" s="64" t="s">
        <v>29</v>
      </c>
      <c r="F20" s="66">
        <v>2500</v>
      </c>
      <c r="G20" s="35">
        <f t="shared" si="6"/>
        <v>2500</v>
      </c>
      <c r="H20" s="36" t="s">
        <v>23</v>
      </c>
      <c r="I20" s="45" t="e">
        <f t="shared" si="7"/>
        <v>#VALUE!</v>
      </c>
      <c r="J20" s="75"/>
      <c r="K20" s="75" t="s">
        <v>44</v>
      </c>
      <c r="L20" s="75" t="s">
        <v>33</v>
      </c>
      <c r="M20" s="75" t="s">
        <v>32</v>
      </c>
      <c r="N20" s="75" t="s">
        <v>30</v>
      </c>
      <c r="O20" s="77"/>
      <c r="P20" s="2"/>
      <c r="Q20" s="2"/>
      <c r="R20" s="2"/>
      <c r="S20" s="2"/>
      <c r="T20" s="49"/>
      <c r="U20" s="50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" customHeight="1" thickBot="1">
      <c r="A21" s="69">
        <v>60005139</v>
      </c>
      <c r="B21" s="70">
        <v>10</v>
      </c>
      <c r="C21" s="67" t="s">
        <v>35</v>
      </c>
      <c r="D21" s="65">
        <v>1</v>
      </c>
      <c r="E21" s="64" t="s">
        <v>29</v>
      </c>
      <c r="F21" s="66">
        <v>10600</v>
      </c>
      <c r="G21" s="35">
        <f>D21*F21</f>
        <v>10600</v>
      </c>
      <c r="H21" s="36" t="s">
        <v>23</v>
      </c>
      <c r="I21" s="45" t="e">
        <f>H21*D21</f>
        <v>#VALUE!</v>
      </c>
      <c r="J21" s="60" t="s">
        <v>54</v>
      </c>
      <c r="K21" s="56" t="s">
        <v>41</v>
      </c>
      <c r="L21" s="56" t="s">
        <v>46</v>
      </c>
      <c r="M21" s="56" t="s">
        <v>32</v>
      </c>
      <c r="N21" s="56" t="s">
        <v>30</v>
      </c>
      <c r="O21" s="58" t="s">
        <v>31</v>
      </c>
      <c r="P2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" customHeight="1" thickBot="1">
      <c r="A22" s="113">
        <v>60005140</v>
      </c>
      <c r="B22" s="70">
        <v>10</v>
      </c>
      <c r="C22" s="67" t="s">
        <v>35</v>
      </c>
      <c r="D22" s="65">
        <v>1</v>
      </c>
      <c r="E22" s="64" t="s">
        <v>29</v>
      </c>
      <c r="F22" s="66">
        <v>40000</v>
      </c>
      <c r="G22" s="35">
        <f aca="true" t="shared" si="8" ref="G22:G24">D22*F22</f>
        <v>40000</v>
      </c>
      <c r="H22" s="36" t="s">
        <v>23</v>
      </c>
      <c r="I22" s="45" t="e">
        <f aca="true" t="shared" si="9" ref="I22:I24">H22*D22</f>
        <v>#VALUE!</v>
      </c>
      <c r="J22" s="74" t="s">
        <v>55</v>
      </c>
      <c r="K22" s="74" t="s">
        <v>43</v>
      </c>
      <c r="L22" s="74" t="s">
        <v>47</v>
      </c>
      <c r="M22" s="74">
        <v>33</v>
      </c>
      <c r="N22" s="74" t="s">
        <v>48</v>
      </c>
      <c r="O22" s="76" t="s">
        <v>49</v>
      </c>
      <c r="P2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" customHeight="1" thickBot="1">
      <c r="A23" s="115"/>
      <c r="B23" s="70">
        <v>20</v>
      </c>
      <c r="C23" s="67" t="s">
        <v>64</v>
      </c>
      <c r="D23" s="65">
        <v>3</v>
      </c>
      <c r="E23" s="64" t="s">
        <v>29</v>
      </c>
      <c r="F23" s="66">
        <v>2000</v>
      </c>
      <c r="G23" s="35">
        <f t="shared" si="8"/>
        <v>6000</v>
      </c>
      <c r="H23" s="36" t="s">
        <v>23</v>
      </c>
      <c r="I23" s="45" t="e">
        <f aca="true" t="shared" si="10" ref="I23">H23*D23</f>
        <v>#VALUE!</v>
      </c>
      <c r="J23" s="75"/>
      <c r="K23" s="75"/>
      <c r="L23" s="75"/>
      <c r="M23" s="75"/>
      <c r="N23" s="75"/>
      <c r="O23" s="77"/>
      <c r="P2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" customHeight="1" thickBot="1">
      <c r="A24" s="69">
        <v>60005141</v>
      </c>
      <c r="B24" s="70">
        <v>10</v>
      </c>
      <c r="C24" s="112" t="s">
        <v>35</v>
      </c>
      <c r="D24" s="65">
        <v>1</v>
      </c>
      <c r="E24" s="64" t="s">
        <v>29</v>
      </c>
      <c r="F24" s="66">
        <v>8700</v>
      </c>
      <c r="G24" s="35">
        <f t="shared" si="8"/>
        <v>8700</v>
      </c>
      <c r="H24" s="36" t="s">
        <v>23</v>
      </c>
      <c r="I24" s="45" t="e">
        <f t="shared" si="9"/>
        <v>#VALUE!</v>
      </c>
      <c r="J24" s="60" t="s">
        <v>57</v>
      </c>
      <c r="K24" s="56" t="s">
        <v>67</v>
      </c>
      <c r="L24" s="56" t="s">
        <v>33</v>
      </c>
      <c r="M24" s="56" t="s">
        <v>32</v>
      </c>
      <c r="N24" s="56" t="s">
        <v>30</v>
      </c>
      <c r="O24" s="58" t="s">
        <v>31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" customHeight="1" thickBot="1">
      <c r="A25" s="109">
        <v>60005142</v>
      </c>
      <c r="B25" s="70">
        <v>10</v>
      </c>
      <c r="C25" s="67" t="s">
        <v>65</v>
      </c>
      <c r="D25" s="65">
        <v>4</v>
      </c>
      <c r="E25" s="64" t="s">
        <v>29</v>
      </c>
      <c r="F25" s="66">
        <v>22500</v>
      </c>
      <c r="G25" s="35">
        <f t="shared" si="4"/>
        <v>90000</v>
      </c>
      <c r="H25" s="36" t="s">
        <v>23</v>
      </c>
      <c r="I25" s="45" t="e">
        <f t="shared" si="5"/>
        <v>#VALUE!</v>
      </c>
      <c r="J25" s="82" t="s">
        <v>56</v>
      </c>
      <c r="K25" s="82" t="s">
        <v>42</v>
      </c>
      <c r="L25" s="82" t="s">
        <v>50</v>
      </c>
      <c r="M25" s="82" t="s">
        <v>51</v>
      </c>
      <c r="N25" s="82" t="s">
        <v>30</v>
      </c>
      <c r="O25" s="83" t="s">
        <v>31</v>
      </c>
      <c r="P25" s="2"/>
      <c r="Q25" s="2"/>
      <c r="R25" s="2"/>
      <c r="S25" s="2"/>
      <c r="T25" s="49"/>
      <c r="U25" s="50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" customHeight="1" thickBot="1">
      <c r="A26" s="109"/>
      <c r="B26" s="70">
        <v>20</v>
      </c>
      <c r="C26" s="67" t="s">
        <v>37</v>
      </c>
      <c r="D26" s="65">
        <v>3</v>
      </c>
      <c r="E26" s="64"/>
      <c r="F26" s="66">
        <v>6000</v>
      </c>
      <c r="G26" s="35">
        <f t="shared" si="4"/>
        <v>18000</v>
      </c>
      <c r="H26" s="36" t="s">
        <v>23</v>
      </c>
      <c r="I26" s="45" t="e">
        <f t="shared" si="5"/>
        <v>#VALUE!</v>
      </c>
      <c r="J26" s="82"/>
      <c r="K26" s="82"/>
      <c r="L26" s="82"/>
      <c r="M26" s="82"/>
      <c r="N26" s="82"/>
      <c r="O26" s="83"/>
      <c r="P26" s="2"/>
      <c r="Q26" s="2"/>
      <c r="R26" s="2"/>
      <c r="S26" s="2"/>
      <c r="T26" s="49"/>
      <c r="U26" s="5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" customHeight="1" thickBot="1">
      <c r="A27" s="109"/>
      <c r="B27" s="70">
        <v>30</v>
      </c>
      <c r="C27" s="67" t="s">
        <v>38</v>
      </c>
      <c r="D27" s="65">
        <v>1</v>
      </c>
      <c r="E27" s="64"/>
      <c r="F27" s="66">
        <v>27000</v>
      </c>
      <c r="G27" s="35">
        <f t="shared" si="4"/>
        <v>27000</v>
      </c>
      <c r="H27" s="36" t="s">
        <v>23</v>
      </c>
      <c r="I27" s="45" t="e">
        <f t="shared" si="5"/>
        <v>#VALUE!</v>
      </c>
      <c r="J27" s="82"/>
      <c r="K27" s="82"/>
      <c r="L27" s="82"/>
      <c r="M27" s="82"/>
      <c r="N27" s="82"/>
      <c r="O27" s="83"/>
      <c r="P27" s="2"/>
      <c r="Q27" s="2"/>
      <c r="R27" s="2"/>
      <c r="S27" s="2"/>
      <c r="T27" s="49"/>
      <c r="U27" s="5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" customHeight="1" thickBot="1">
      <c r="A28" s="109"/>
      <c r="B28" s="70">
        <v>40</v>
      </c>
      <c r="C28" s="67" t="s">
        <v>39</v>
      </c>
      <c r="D28" s="65">
        <v>1</v>
      </c>
      <c r="E28" s="64"/>
      <c r="F28" s="66">
        <v>24000</v>
      </c>
      <c r="G28" s="35">
        <f>D28*F28</f>
        <v>24000</v>
      </c>
      <c r="H28" s="36" t="s">
        <v>23</v>
      </c>
      <c r="I28" s="45" t="e">
        <f>H28*D28</f>
        <v>#VALUE!</v>
      </c>
      <c r="J28" s="82"/>
      <c r="K28" s="82"/>
      <c r="L28" s="82"/>
      <c r="M28" s="82"/>
      <c r="N28" s="82"/>
      <c r="O28" s="83"/>
      <c r="P2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38" customHeight="1" thickBot="1">
      <c r="A29" s="109"/>
      <c r="B29" s="70">
        <v>50</v>
      </c>
      <c r="C29" s="67" t="s">
        <v>34</v>
      </c>
      <c r="D29" s="65">
        <v>1</v>
      </c>
      <c r="E29" s="64"/>
      <c r="F29" s="66">
        <v>45000</v>
      </c>
      <c r="G29" s="35">
        <f t="shared" si="0"/>
        <v>45000</v>
      </c>
      <c r="H29" s="36" t="s">
        <v>23</v>
      </c>
      <c r="I29" s="45" t="e">
        <f t="shared" si="1"/>
        <v>#VALUE!</v>
      </c>
      <c r="J29" s="82"/>
      <c r="K29" s="82"/>
      <c r="L29" s="82"/>
      <c r="M29" s="82"/>
      <c r="N29" s="82"/>
      <c r="O29" s="83"/>
      <c r="P2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5" customFormat="1" ht="38" customHeight="1" thickBot="1">
      <c r="A30" s="69">
        <v>60005143</v>
      </c>
      <c r="B30" s="70">
        <v>10</v>
      </c>
      <c r="C30" s="67" t="s">
        <v>39</v>
      </c>
      <c r="D30" s="65">
        <v>1</v>
      </c>
      <c r="E30" s="64" t="s">
        <v>29</v>
      </c>
      <c r="F30" s="66">
        <v>24000</v>
      </c>
      <c r="G30" s="35">
        <f t="shared" si="0"/>
        <v>24000</v>
      </c>
      <c r="H30" s="36" t="s">
        <v>23</v>
      </c>
      <c r="I30" s="45" t="e">
        <f aca="true" t="shared" si="11" ref="I30:I31">H30*D30</f>
        <v>#VALUE!</v>
      </c>
      <c r="J30" s="60" t="s">
        <v>76</v>
      </c>
      <c r="K30" s="56" t="s">
        <v>44</v>
      </c>
      <c r="L30" s="56" t="s">
        <v>33</v>
      </c>
      <c r="M30" s="56" t="s">
        <v>32</v>
      </c>
      <c r="N30" s="56" t="s">
        <v>30</v>
      </c>
      <c r="O30" s="58" t="s">
        <v>31</v>
      </c>
      <c r="P3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5" customFormat="1" ht="38" customHeight="1" thickBot="1">
      <c r="A31" s="69">
        <v>60005144</v>
      </c>
      <c r="B31" s="70">
        <v>10</v>
      </c>
      <c r="C31" s="67" t="s">
        <v>36</v>
      </c>
      <c r="D31" s="65">
        <v>1</v>
      </c>
      <c r="E31" s="64" t="s">
        <v>29</v>
      </c>
      <c r="F31" s="66">
        <v>29000</v>
      </c>
      <c r="G31" s="35">
        <f t="shared" si="0"/>
        <v>29000</v>
      </c>
      <c r="H31" s="36" t="s">
        <v>23</v>
      </c>
      <c r="I31" s="45" t="e">
        <f t="shared" si="11"/>
        <v>#VALUE!</v>
      </c>
      <c r="J31" s="60" t="s">
        <v>70</v>
      </c>
      <c r="K31" s="56" t="s">
        <v>67</v>
      </c>
      <c r="L31" s="56" t="s">
        <v>33</v>
      </c>
      <c r="M31" s="56" t="s">
        <v>32</v>
      </c>
      <c r="N31" s="56" t="s">
        <v>30</v>
      </c>
      <c r="O31" s="58" t="s">
        <v>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5" customFormat="1" ht="38" customHeight="1" thickBot="1">
      <c r="A32" s="69">
        <v>60005145</v>
      </c>
      <c r="B32" s="70">
        <v>10</v>
      </c>
      <c r="C32" s="67" t="s">
        <v>34</v>
      </c>
      <c r="D32" s="65">
        <v>1</v>
      </c>
      <c r="E32" s="64" t="s">
        <v>29</v>
      </c>
      <c r="F32" s="66">
        <v>20000</v>
      </c>
      <c r="G32" s="35">
        <f t="shared" si="0"/>
        <v>20000</v>
      </c>
      <c r="H32" s="36" t="s">
        <v>23</v>
      </c>
      <c r="I32" s="45" t="e">
        <f t="shared" si="1"/>
        <v>#VALUE!</v>
      </c>
      <c r="J32" s="60" t="s">
        <v>77</v>
      </c>
      <c r="K32" s="56" t="s">
        <v>44</v>
      </c>
      <c r="L32" s="56" t="s">
        <v>33</v>
      </c>
      <c r="M32" s="56" t="s">
        <v>32</v>
      </c>
      <c r="N32" s="56" t="s">
        <v>30</v>
      </c>
      <c r="O32" s="58" t="s">
        <v>31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5" customFormat="1" ht="38" customHeight="1" thickBot="1">
      <c r="A33" s="109">
        <v>60005146</v>
      </c>
      <c r="B33" s="70">
        <v>10</v>
      </c>
      <c r="C33" s="67" t="s">
        <v>36</v>
      </c>
      <c r="D33" s="65">
        <v>1</v>
      </c>
      <c r="E33" s="64" t="s">
        <v>29</v>
      </c>
      <c r="F33" s="66">
        <v>57000</v>
      </c>
      <c r="G33" s="35">
        <f aca="true" t="shared" si="12" ref="G33:G40">D33*F33</f>
        <v>57000</v>
      </c>
      <c r="H33" s="36" t="s">
        <v>23</v>
      </c>
      <c r="I33" s="45" t="e">
        <f aca="true" t="shared" si="13" ref="I33:I40">H33*D33</f>
        <v>#VALUE!</v>
      </c>
      <c r="J33" s="84" t="s">
        <v>80</v>
      </c>
      <c r="K33" s="84" t="s">
        <v>59</v>
      </c>
      <c r="L33" s="82" t="s">
        <v>52</v>
      </c>
      <c r="M33" s="82" t="s">
        <v>53</v>
      </c>
      <c r="N33" s="82" t="s">
        <v>30</v>
      </c>
      <c r="O33" s="83" t="s">
        <v>31</v>
      </c>
      <c r="P33" s="2"/>
      <c r="Q33" s="2"/>
      <c r="R33" s="2"/>
      <c r="S33" s="2"/>
      <c r="T33" s="49"/>
      <c r="U33" s="50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5" customFormat="1" ht="38" customHeight="1" thickBot="1">
      <c r="A34" s="109"/>
      <c r="B34" s="70">
        <v>20</v>
      </c>
      <c r="C34" s="67" t="s">
        <v>35</v>
      </c>
      <c r="D34" s="65">
        <v>6</v>
      </c>
      <c r="E34" s="64" t="s">
        <v>29</v>
      </c>
      <c r="F34" s="66">
        <v>9000</v>
      </c>
      <c r="G34" s="35">
        <f t="shared" si="12"/>
        <v>54000</v>
      </c>
      <c r="H34" s="36" t="s">
        <v>23</v>
      </c>
      <c r="I34" s="45" t="e">
        <f t="shared" si="13"/>
        <v>#VALUE!</v>
      </c>
      <c r="J34" s="82"/>
      <c r="K34" s="82" t="s">
        <v>40</v>
      </c>
      <c r="L34" s="82" t="s">
        <v>52</v>
      </c>
      <c r="M34" s="82" t="s">
        <v>53</v>
      </c>
      <c r="N34" s="82" t="s">
        <v>30</v>
      </c>
      <c r="O34" s="83" t="s">
        <v>31</v>
      </c>
      <c r="P34" s="2"/>
      <c r="Q34" s="2"/>
      <c r="R34" s="2"/>
      <c r="S34" s="2"/>
      <c r="T34" s="49"/>
      <c r="U34" s="50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s="5" customFormat="1" ht="38" customHeight="1" thickBot="1">
      <c r="A35" s="109"/>
      <c r="B35" s="70">
        <v>30</v>
      </c>
      <c r="C35" s="67" t="s">
        <v>35</v>
      </c>
      <c r="D35" s="65">
        <v>1</v>
      </c>
      <c r="E35" s="64" t="s">
        <v>29</v>
      </c>
      <c r="F35" s="66">
        <v>9000</v>
      </c>
      <c r="G35" s="35">
        <f t="shared" si="12"/>
        <v>9000</v>
      </c>
      <c r="H35" s="36" t="s">
        <v>23</v>
      </c>
      <c r="I35" s="45" t="e">
        <f aca="true" t="shared" si="14" ref="I35">H35*D35</f>
        <v>#VALUE!</v>
      </c>
      <c r="J35" s="82"/>
      <c r="K35" s="82"/>
      <c r="L35" s="82"/>
      <c r="M35" s="82"/>
      <c r="N35" s="82"/>
      <c r="O35" s="83"/>
      <c r="P35" s="2"/>
      <c r="Q35" s="2"/>
      <c r="R35" s="2"/>
      <c r="S35" s="2"/>
      <c r="T35" s="49"/>
      <c r="U35" s="50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s="5" customFormat="1" ht="38" customHeight="1" thickBot="1">
      <c r="A36" s="109"/>
      <c r="B36" s="70">
        <v>40</v>
      </c>
      <c r="C36" s="67" t="s">
        <v>35</v>
      </c>
      <c r="D36" s="65">
        <v>1</v>
      </c>
      <c r="E36" s="64" t="s">
        <v>29</v>
      </c>
      <c r="F36" s="66">
        <v>9000</v>
      </c>
      <c r="G36" s="35">
        <f t="shared" si="12"/>
        <v>9000</v>
      </c>
      <c r="H36" s="36" t="s">
        <v>23</v>
      </c>
      <c r="I36" s="45" t="e">
        <f t="shared" si="13"/>
        <v>#VALUE!</v>
      </c>
      <c r="J36" s="82"/>
      <c r="K36" s="82" t="s">
        <v>40</v>
      </c>
      <c r="L36" s="82" t="s">
        <v>52</v>
      </c>
      <c r="M36" s="82" t="s">
        <v>53</v>
      </c>
      <c r="N36" s="82" t="s">
        <v>30</v>
      </c>
      <c r="O36" s="83" t="s">
        <v>31</v>
      </c>
      <c r="P36" s="2"/>
      <c r="Q36" s="2"/>
      <c r="R36" s="2"/>
      <c r="S36" s="2"/>
      <c r="T36" s="49"/>
      <c r="U36" s="50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s="5" customFormat="1" ht="38" customHeight="1" thickBot="1">
      <c r="A37" s="109"/>
      <c r="B37" s="70">
        <v>50</v>
      </c>
      <c r="C37" s="67" t="s">
        <v>36</v>
      </c>
      <c r="D37" s="65">
        <v>1</v>
      </c>
      <c r="E37" s="64" t="s">
        <v>29</v>
      </c>
      <c r="F37" s="66">
        <v>20000</v>
      </c>
      <c r="G37" s="35">
        <f t="shared" si="12"/>
        <v>20000</v>
      </c>
      <c r="H37" s="36" t="s">
        <v>23</v>
      </c>
      <c r="I37" s="45" t="e">
        <f t="shared" si="13"/>
        <v>#VALUE!</v>
      </c>
      <c r="J37" s="82"/>
      <c r="K37" s="82" t="s">
        <v>40</v>
      </c>
      <c r="L37" s="82" t="s">
        <v>52</v>
      </c>
      <c r="M37" s="82" t="s">
        <v>53</v>
      </c>
      <c r="N37" s="82" t="s">
        <v>30</v>
      </c>
      <c r="O37" s="83" t="s">
        <v>31</v>
      </c>
      <c r="P37" s="2"/>
      <c r="Q37" s="2"/>
      <c r="R37" s="2"/>
      <c r="S37" s="2"/>
      <c r="T37" s="49"/>
      <c r="U37" s="50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s="5" customFormat="1" ht="38" customHeight="1" thickBot="1">
      <c r="A38" s="109"/>
      <c r="B38" s="70">
        <v>60</v>
      </c>
      <c r="C38" s="112" t="s">
        <v>79</v>
      </c>
      <c r="D38" s="65">
        <v>1</v>
      </c>
      <c r="E38" s="64" t="s">
        <v>29</v>
      </c>
      <c r="F38" s="66">
        <v>4300</v>
      </c>
      <c r="G38" s="35">
        <f t="shared" si="12"/>
        <v>4300</v>
      </c>
      <c r="H38" s="36" t="s">
        <v>23</v>
      </c>
      <c r="I38" s="45" t="e">
        <f t="shared" si="13"/>
        <v>#VALUE!</v>
      </c>
      <c r="J38" s="82"/>
      <c r="K38" s="82" t="s">
        <v>40</v>
      </c>
      <c r="L38" s="82" t="s">
        <v>52</v>
      </c>
      <c r="M38" s="82" t="s">
        <v>53</v>
      </c>
      <c r="N38" s="82" t="s">
        <v>30</v>
      </c>
      <c r="O38" s="83" t="s">
        <v>31</v>
      </c>
      <c r="P38" s="2"/>
      <c r="Q38" s="2"/>
      <c r="R38" s="2"/>
      <c r="S38" s="2"/>
      <c r="T38" s="49"/>
      <c r="U38" s="50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s="5" customFormat="1" ht="38" customHeight="1" thickBot="1">
      <c r="A39" s="109"/>
      <c r="B39" s="70">
        <v>70</v>
      </c>
      <c r="C39" s="67" t="s">
        <v>36</v>
      </c>
      <c r="D39" s="65">
        <v>1</v>
      </c>
      <c r="E39" s="64" t="s">
        <v>29</v>
      </c>
      <c r="F39" s="66">
        <v>36000</v>
      </c>
      <c r="G39" s="35">
        <f t="shared" si="12"/>
        <v>36000</v>
      </c>
      <c r="H39" s="36" t="s">
        <v>23</v>
      </c>
      <c r="I39" s="45" t="e">
        <f t="shared" si="13"/>
        <v>#VALUE!</v>
      </c>
      <c r="J39" s="82"/>
      <c r="K39" s="82" t="s">
        <v>40</v>
      </c>
      <c r="L39" s="82" t="s">
        <v>52</v>
      </c>
      <c r="M39" s="82" t="s">
        <v>53</v>
      </c>
      <c r="N39" s="82" t="s">
        <v>30</v>
      </c>
      <c r="O39" s="83" t="s">
        <v>31</v>
      </c>
      <c r="P39" s="2"/>
      <c r="Q39" s="2"/>
      <c r="R39" s="2"/>
      <c r="S39" s="2"/>
      <c r="T39" s="49"/>
      <c r="U39" s="50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s="5" customFormat="1" ht="38" customHeight="1" thickBot="1">
      <c r="A40" s="109"/>
      <c r="B40" s="70">
        <v>80</v>
      </c>
      <c r="C40" s="67" t="s">
        <v>36</v>
      </c>
      <c r="D40" s="65">
        <v>1</v>
      </c>
      <c r="E40" s="64" t="s">
        <v>29</v>
      </c>
      <c r="F40" s="66">
        <v>60000</v>
      </c>
      <c r="G40" s="35">
        <f t="shared" si="12"/>
        <v>60000</v>
      </c>
      <c r="H40" s="36" t="s">
        <v>23</v>
      </c>
      <c r="I40" s="45" t="e">
        <f t="shared" si="13"/>
        <v>#VALUE!</v>
      </c>
      <c r="J40" s="82"/>
      <c r="K40" s="82" t="s">
        <v>40</v>
      </c>
      <c r="L40" s="82" t="s">
        <v>52</v>
      </c>
      <c r="M40" s="82" t="s">
        <v>53</v>
      </c>
      <c r="N40" s="82" t="s">
        <v>30</v>
      </c>
      <c r="O40" s="83" t="s">
        <v>31</v>
      </c>
      <c r="P40" s="2"/>
      <c r="Q40" s="2"/>
      <c r="R40" s="2"/>
      <c r="S40" s="2"/>
      <c r="T40" s="49"/>
      <c r="U40" s="50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s="5" customFormat="1" ht="38" customHeight="1" thickBot="1">
      <c r="A41" s="109"/>
      <c r="B41" s="70">
        <v>90</v>
      </c>
      <c r="C41" s="67" t="s">
        <v>34</v>
      </c>
      <c r="D41" s="65">
        <v>1</v>
      </c>
      <c r="E41" s="64" t="s">
        <v>29</v>
      </c>
      <c r="F41" s="66">
        <v>65000</v>
      </c>
      <c r="G41" s="35">
        <f aca="true" t="shared" si="15" ref="G41:G48">D41*F41</f>
        <v>65000</v>
      </c>
      <c r="H41" s="36" t="s">
        <v>23</v>
      </c>
      <c r="I41" s="45" t="e">
        <f aca="true" t="shared" si="16" ref="I41:I48">H41*D41</f>
        <v>#VALUE!</v>
      </c>
      <c r="J41" s="82"/>
      <c r="K41" s="82" t="s">
        <v>40</v>
      </c>
      <c r="L41" s="82" t="s">
        <v>52</v>
      </c>
      <c r="M41" s="82" t="s">
        <v>53</v>
      </c>
      <c r="N41" s="82" t="s">
        <v>30</v>
      </c>
      <c r="O41" s="83" t="s">
        <v>31</v>
      </c>
      <c r="P41" s="2"/>
      <c r="Q41" s="2"/>
      <c r="R41" s="2"/>
      <c r="S41" s="2"/>
      <c r="T41" s="49"/>
      <c r="U41" s="50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s="5" customFormat="1" ht="38" customHeight="1" thickBot="1">
      <c r="A42" s="69">
        <v>60005147</v>
      </c>
      <c r="B42" s="70">
        <v>10</v>
      </c>
      <c r="C42" s="67" t="s">
        <v>35</v>
      </c>
      <c r="D42" s="65">
        <v>1</v>
      </c>
      <c r="E42" s="64" t="s">
        <v>29</v>
      </c>
      <c r="F42" s="66">
        <v>8500</v>
      </c>
      <c r="G42" s="35">
        <f t="shared" si="15"/>
        <v>8500</v>
      </c>
      <c r="H42" s="36" t="s">
        <v>23</v>
      </c>
      <c r="I42" s="45" t="e">
        <f t="shared" si="16"/>
        <v>#VALUE!</v>
      </c>
      <c r="J42" s="60" t="s">
        <v>58</v>
      </c>
      <c r="K42" s="56" t="s">
        <v>42</v>
      </c>
      <c r="L42" s="56" t="s">
        <v>46</v>
      </c>
      <c r="M42" s="56" t="s">
        <v>32</v>
      </c>
      <c r="N42" s="56" t="s">
        <v>30</v>
      </c>
      <c r="O42" s="58" t="s">
        <v>31</v>
      </c>
      <c r="P42" s="2"/>
      <c r="Q42" s="2"/>
      <c r="R42" s="2"/>
      <c r="S42" s="2"/>
      <c r="T42" s="49"/>
      <c r="U42" s="50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s="5" customFormat="1" ht="38" customHeight="1" thickBot="1">
      <c r="A43" s="69">
        <v>60005148</v>
      </c>
      <c r="B43" s="70">
        <v>10</v>
      </c>
      <c r="C43" s="67" t="s">
        <v>35</v>
      </c>
      <c r="D43" s="65">
        <v>1</v>
      </c>
      <c r="E43" s="64" t="s">
        <v>29</v>
      </c>
      <c r="F43" s="66">
        <v>11200</v>
      </c>
      <c r="G43" s="35">
        <f t="shared" si="15"/>
        <v>11200</v>
      </c>
      <c r="H43" s="36" t="s">
        <v>23</v>
      </c>
      <c r="I43" s="45" t="e">
        <f t="shared" si="16"/>
        <v>#VALUE!</v>
      </c>
      <c r="J43" s="60" t="s">
        <v>58</v>
      </c>
      <c r="K43" s="56" t="s">
        <v>42</v>
      </c>
      <c r="L43" s="56" t="s">
        <v>46</v>
      </c>
      <c r="M43" s="56" t="s">
        <v>32</v>
      </c>
      <c r="N43" s="56" t="s">
        <v>30</v>
      </c>
      <c r="O43" s="58" t="s">
        <v>31</v>
      </c>
      <c r="P43" s="2"/>
      <c r="Q43" s="2"/>
      <c r="R43" s="2"/>
      <c r="S43" s="2"/>
      <c r="T43" s="49"/>
      <c r="U43" s="50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s="5" customFormat="1" ht="38" customHeight="1" thickBot="1">
      <c r="A44" s="109">
        <v>60005149</v>
      </c>
      <c r="B44" s="70">
        <v>10</v>
      </c>
      <c r="C44" s="67" t="s">
        <v>63</v>
      </c>
      <c r="D44" s="65">
        <v>1</v>
      </c>
      <c r="E44" s="64" t="s">
        <v>29</v>
      </c>
      <c r="F44" s="66">
        <v>2500</v>
      </c>
      <c r="G44" s="35">
        <f>D44*F44</f>
        <v>2500</v>
      </c>
      <c r="H44" s="36" t="s">
        <v>23</v>
      </c>
      <c r="I44" s="45" t="e">
        <f>H44*D44</f>
        <v>#VALUE!</v>
      </c>
      <c r="J44" s="82" t="s">
        <v>78</v>
      </c>
      <c r="K44" s="82" t="s">
        <v>69</v>
      </c>
      <c r="L44" s="82" t="s">
        <v>46</v>
      </c>
      <c r="M44" s="82" t="s">
        <v>32</v>
      </c>
      <c r="N44" s="82" t="s">
        <v>30</v>
      </c>
      <c r="O44" s="83" t="s">
        <v>31</v>
      </c>
      <c r="P44" s="2"/>
      <c r="Q44" s="2"/>
      <c r="R44" s="2"/>
      <c r="S44" s="2"/>
      <c r="T44" s="49"/>
      <c r="U44" s="50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s="5" customFormat="1" ht="38" customHeight="1" thickBot="1">
      <c r="A45" s="109"/>
      <c r="B45" s="70">
        <v>20</v>
      </c>
      <c r="C45" s="67" t="s">
        <v>66</v>
      </c>
      <c r="D45" s="65">
        <v>1</v>
      </c>
      <c r="E45" s="64" t="s">
        <v>29</v>
      </c>
      <c r="F45" s="66">
        <v>13500</v>
      </c>
      <c r="G45" s="35">
        <f>D45*F45</f>
        <v>13500</v>
      </c>
      <c r="H45" s="36" t="s">
        <v>23</v>
      </c>
      <c r="I45" s="45" t="e">
        <f>H45*D45</f>
        <v>#VALUE!</v>
      </c>
      <c r="J45" s="82"/>
      <c r="K45" s="82" t="s">
        <v>69</v>
      </c>
      <c r="L45" s="82" t="s">
        <v>46</v>
      </c>
      <c r="M45" s="82" t="s">
        <v>32</v>
      </c>
      <c r="N45" s="82" t="s">
        <v>30</v>
      </c>
      <c r="O45" s="83" t="s">
        <v>31</v>
      </c>
      <c r="P45" s="2"/>
      <c r="Q45" s="2"/>
      <c r="R45" s="2"/>
      <c r="S45" s="2"/>
      <c r="T45" s="49"/>
      <c r="U45" s="50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s="5" customFormat="1" ht="38" customHeight="1" thickBot="1">
      <c r="A46" s="69">
        <v>60005150</v>
      </c>
      <c r="B46" s="70">
        <v>10</v>
      </c>
      <c r="C46" s="67" t="s">
        <v>35</v>
      </c>
      <c r="D46" s="65">
        <v>1</v>
      </c>
      <c r="E46" s="64" t="s">
        <v>29</v>
      </c>
      <c r="F46" s="66">
        <v>11500</v>
      </c>
      <c r="G46" s="35">
        <f>D46*F46</f>
        <v>11500</v>
      </c>
      <c r="H46" s="36" t="s">
        <v>23</v>
      </c>
      <c r="I46" s="45" t="e">
        <f>H46*D46</f>
        <v>#VALUE!</v>
      </c>
      <c r="J46" s="60" t="s">
        <v>58</v>
      </c>
      <c r="K46" s="56" t="s">
        <v>42</v>
      </c>
      <c r="L46" s="56" t="s">
        <v>46</v>
      </c>
      <c r="M46" s="56" t="s">
        <v>32</v>
      </c>
      <c r="N46" s="56" t="s">
        <v>30</v>
      </c>
      <c r="O46" s="58" t="s">
        <v>31</v>
      </c>
      <c r="P46" s="2"/>
      <c r="Q46" s="2"/>
      <c r="R46" s="2"/>
      <c r="S46" s="2"/>
      <c r="T46" s="49"/>
      <c r="U46" s="50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s="5" customFormat="1" ht="38" customHeight="1" thickBot="1">
      <c r="A47" s="69">
        <v>60005077</v>
      </c>
      <c r="B47" s="70">
        <v>30</v>
      </c>
      <c r="C47" s="67" t="s">
        <v>65</v>
      </c>
      <c r="D47" s="65">
        <v>1</v>
      </c>
      <c r="E47" s="64" t="s">
        <v>29</v>
      </c>
      <c r="F47" s="66">
        <v>22500</v>
      </c>
      <c r="G47" s="35">
        <f t="shared" si="15"/>
        <v>22500</v>
      </c>
      <c r="H47" s="36" t="s">
        <v>23</v>
      </c>
      <c r="I47" s="45" t="e">
        <f t="shared" si="16"/>
        <v>#VALUE!</v>
      </c>
      <c r="J47" s="60" t="s">
        <v>87</v>
      </c>
      <c r="K47" s="56" t="s">
        <v>42</v>
      </c>
      <c r="L47" s="56" t="s">
        <v>50</v>
      </c>
      <c r="M47" s="56">
        <v>1875</v>
      </c>
      <c r="N47" s="56">
        <v>70800</v>
      </c>
      <c r="O47" s="58" t="s">
        <v>31</v>
      </c>
      <c r="P47" s="2"/>
      <c r="Q47" s="2"/>
      <c r="R47" s="2"/>
      <c r="S47" s="2"/>
      <c r="T47" s="49"/>
      <c r="U47" s="50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s="5" customFormat="1" ht="38" customHeight="1" thickBot="1">
      <c r="A48" s="62">
        <v>60005152</v>
      </c>
      <c r="B48" s="63">
        <v>10</v>
      </c>
      <c r="C48" s="64" t="s">
        <v>38</v>
      </c>
      <c r="D48" s="65">
        <v>1</v>
      </c>
      <c r="E48" s="64" t="s">
        <v>29</v>
      </c>
      <c r="F48" s="66">
        <v>27000</v>
      </c>
      <c r="G48" s="35">
        <f t="shared" si="15"/>
        <v>27000</v>
      </c>
      <c r="H48" s="36" t="s">
        <v>23</v>
      </c>
      <c r="I48" s="45" t="e">
        <f t="shared" si="16"/>
        <v>#VALUE!</v>
      </c>
      <c r="J48" s="60" t="s">
        <v>55</v>
      </c>
      <c r="K48" s="56" t="s">
        <v>43</v>
      </c>
      <c r="L48" s="56" t="s">
        <v>47</v>
      </c>
      <c r="M48" s="59">
        <v>33</v>
      </c>
      <c r="N48" s="56" t="s">
        <v>48</v>
      </c>
      <c r="O48" s="58" t="s">
        <v>49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s="5" customFormat="1" ht="38" customHeight="1" thickBot="1">
      <c r="A49" s="72">
        <v>60005153</v>
      </c>
      <c r="B49" s="63">
        <v>10</v>
      </c>
      <c r="C49" s="64" t="s">
        <v>37</v>
      </c>
      <c r="D49" s="65">
        <v>8</v>
      </c>
      <c r="E49" s="64" t="s">
        <v>29</v>
      </c>
      <c r="F49" s="66">
        <v>6000</v>
      </c>
      <c r="G49" s="35">
        <f aca="true" t="shared" si="17" ref="G49:G51">D49*F49</f>
        <v>48000</v>
      </c>
      <c r="H49" s="36" t="s">
        <v>23</v>
      </c>
      <c r="I49" s="45" t="e">
        <f>H49*D49</f>
        <v>#VALUE!</v>
      </c>
      <c r="J49" s="81" t="s">
        <v>83</v>
      </c>
      <c r="K49" s="81" t="s">
        <v>84</v>
      </c>
      <c r="L49" s="74" t="s">
        <v>46</v>
      </c>
      <c r="M49" s="74" t="s">
        <v>32</v>
      </c>
      <c r="N49" s="74" t="s">
        <v>30</v>
      </c>
      <c r="O49" s="76" t="s">
        <v>31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s="5" customFormat="1" ht="38" customHeight="1" thickBot="1">
      <c r="A50" s="80"/>
      <c r="B50" s="63">
        <v>20</v>
      </c>
      <c r="C50" s="64" t="s">
        <v>39</v>
      </c>
      <c r="D50" s="65">
        <v>2</v>
      </c>
      <c r="E50" s="64" t="s">
        <v>29</v>
      </c>
      <c r="F50" s="66">
        <v>24000</v>
      </c>
      <c r="G50" s="35">
        <f t="shared" si="17"/>
        <v>48000</v>
      </c>
      <c r="H50" s="36" t="s">
        <v>23</v>
      </c>
      <c r="I50" s="45" t="e">
        <f aca="true" t="shared" si="18" ref="I50:I51">H50*D50</f>
        <v>#VALUE!</v>
      </c>
      <c r="J50" s="75"/>
      <c r="K50" s="75"/>
      <c r="L50" s="75"/>
      <c r="M50" s="75"/>
      <c r="N50" s="75"/>
      <c r="O50" s="7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s="5" customFormat="1" ht="38" customHeight="1" thickBot="1">
      <c r="A51" s="62">
        <v>60005154</v>
      </c>
      <c r="B51" s="63">
        <v>10</v>
      </c>
      <c r="C51" s="64" t="s">
        <v>38</v>
      </c>
      <c r="D51" s="65">
        <v>1</v>
      </c>
      <c r="E51" s="64" t="s">
        <v>29</v>
      </c>
      <c r="F51" s="66">
        <v>27000</v>
      </c>
      <c r="G51" s="35">
        <f t="shared" si="17"/>
        <v>27000</v>
      </c>
      <c r="H51" s="36" t="s">
        <v>23</v>
      </c>
      <c r="I51" s="45" t="e">
        <f t="shared" si="18"/>
        <v>#VALUE!</v>
      </c>
      <c r="J51" s="60" t="s">
        <v>55</v>
      </c>
      <c r="K51" s="56" t="s">
        <v>43</v>
      </c>
      <c r="L51" s="56" t="s">
        <v>47</v>
      </c>
      <c r="M51" s="59">
        <v>33</v>
      </c>
      <c r="N51" s="56" t="s">
        <v>48</v>
      </c>
      <c r="O51" s="58" t="s">
        <v>49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s="5" customFormat="1" ht="38" customHeight="1" thickBot="1">
      <c r="A52" s="72">
        <v>60005155</v>
      </c>
      <c r="B52" s="71">
        <v>10</v>
      </c>
      <c r="C52" s="64" t="s">
        <v>36</v>
      </c>
      <c r="D52" s="65">
        <v>1</v>
      </c>
      <c r="E52" s="64" t="s">
        <v>29</v>
      </c>
      <c r="F52" s="66">
        <v>29990</v>
      </c>
      <c r="G52" s="35">
        <f aca="true" t="shared" si="19" ref="G52:G53">D52*F52</f>
        <v>29990</v>
      </c>
      <c r="H52" s="36" t="s">
        <v>23</v>
      </c>
      <c r="I52" s="45" t="e">
        <f aca="true" t="shared" si="20" ref="I52:I53">H52*D52</f>
        <v>#VALUE!</v>
      </c>
      <c r="J52" s="74" t="s">
        <v>85</v>
      </c>
      <c r="K52" s="74" t="s">
        <v>86</v>
      </c>
      <c r="L52" s="74" t="s">
        <v>46</v>
      </c>
      <c r="M52" s="74" t="s">
        <v>32</v>
      </c>
      <c r="N52" s="74" t="s">
        <v>30</v>
      </c>
      <c r="O52" s="76" t="s">
        <v>31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s="34" customFormat="1" ht="38" customHeight="1" thickBot="1">
      <c r="A53" s="73"/>
      <c r="B53" s="68">
        <v>20</v>
      </c>
      <c r="C53" s="64" t="s">
        <v>34</v>
      </c>
      <c r="D53" s="65">
        <v>1</v>
      </c>
      <c r="E53" s="64" t="s">
        <v>29</v>
      </c>
      <c r="F53" s="66">
        <v>34000</v>
      </c>
      <c r="G53" s="35">
        <f t="shared" si="19"/>
        <v>34000</v>
      </c>
      <c r="H53" s="36" t="s">
        <v>23</v>
      </c>
      <c r="I53" s="45" t="e">
        <f t="shared" si="20"/>
        <v>#VALUE!</v>
      </c>
      <c r="J53" s="78"/>
      <c r="K53" s="78"/>
      <c r="L53" s="75"/>
      <c r="M53" s="75"/>
      <c r="N53" s="75"/>
      <c r="O53" s="77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</row>
    <row r="54" spans="1:130" s="5" customFormat="1" ht="15" thickBot="1" thickTop="1">
      <c r="A54" s="106" t="s">
        <v>15</v>
      </c>
      <c r="B54" s="107"/>
      <c r="C54" s="107"/>
      <c r="D54" s="107"/>
      <c r="E54" s="107"/>
      <c r="F54" s="107"/>
      <c r="G54" s="48">
        <f>SUM(G7:G53)</f>
        <v>1229640</v>
      </c>
      <c r="H54" s="32"/>
      <c r="I54" s="32"/>
      <c r="J54" s="32"/>
      <c r="K54" s="38"/>
      <c r="L54" s="20"/>
      <c r="M54" s="20"/>
      <c r="N54" s="20"/>
      <c r="O54" s="5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s="5" customFormat="1" ht="15" thickBot="1" thickTop="1">
      <c r="A55" s="103" t="s">
        <v>16</v>
      </c>
      <c r="B55" s="104"/>
      <c r="C55" s="104"/>
      <c r="D55" s="104"/>
      <c r="E55" s="104"/>
      <c r="F55" s="104"/>
      <c r="G55" s="104"/>
      <c r="H55" s="105"/>
      <c r="I55" s="6" t="e">
        <f>SUM(I7:I53)</f>
        <v>#VALUE!</v>
      </c>
      <c r="J55" s="21"/>
      <c r="K55" s="39"/>
      <c r="L55" s="24"/>
      <c r="M55" s="25"/>
      <c r="N55" s="24"/>
      <c r="O55" s="5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s="1" customFormat="1" ht="13.5" thickBot="1" thickTop="1">
      <c r="A56" s="10" t="s">
        <v>21</v>
      </c>
      <c r="B56" s="28"/>
      <c r="C56" s="9"/>
      <c r="D56" s="10"/>
      <c r="E56" s="9"/>
      <c r="F56" s="11"/>
      <c r="G56" s="11"/>
      <c r="H56" s="9"/>
      <c r="I56" s="9"/>
      <c r="J56" s="9"/>
      <c r="K56" s="40"/>
      <c r="L56" s="13"/>
      <c r="M56" s="15"/>
      <c r="N56" s="13"/>
      <c r="O56" s="5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s="1" customFormat="1" ht="13" thickBot="1">
      <c r="A57" s="15" t="s">
        <v>22</v>
      </c>
      <c r="B57" s="101" t="s">
        <v>23</v>
      </c>
      <c r="C57" s="102"/>
      <c r="D57" s="102"/>
      <c r="E57" s="102"/>
      <c r="F57" s="12" t="s">
        <v>24</v>
      </c>
      <c r="G57" s="13"/>
      <c r="H57" s="14"/>
      <c r="I57" s="13"/>
      <c r="J57" s="15"/>
      <c r="K57" s="41"/>
      <c r="L57" s="13"/>
      <c r="M57" s="15"/>
      <c r="N57" s="13"/>
      <c r="O57" s="5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s="5" customFormat="1" ht="13" thickBot="1">
      <c r="A58" s="15"/>
      <c r="B58" s="29"/>
      <c r="C58" s="13"/>
      <c r="D58" s="15"/>
      <c r="E58" s="13"/>
      <c r="F58" s="14"/>
      <c r="G58" s="14"/>
      <c r="H58" s="16" t="s">
        <v>25</v>
      </c>
      <c r="I58" s="13"/>
      <c r="J58" s="15"/>
      <c r="K58" s="41"/>
      <c r="L58" s="13"/>
      <c r="M58" s="15"/>
      <c r="N58" s="13"/>
      <c r="O58" s="5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81" ht="23" customHeight="1">
      <c r="A59" s="15"/>
      <c r="B59" s="29"/>
      <c r="C59" s="13"/>
      <c r="D59" s="15"/>
      <c r="E59" s="13"/>
      <c r="F59" s="14"/>
      <c r="G59" s="14"/>
      <c r="H59" s="16"/>
      <c r="I59" s="13"/>
      <c r="J59" s="15"/>
      <c r="K59" s="41"/>
      <c r="L59" s="13"/>
      <c r="M59" s="15"/>
      <c r="N59" s="13"/>
      <c r="O59" s="5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15" ht="12.75">
      <c r="A60" s="15"/>
      <c r="B60" s="29"/>
      <c r="C60" s="13"/>
      <c r="D60" s="26"/>
      <c r="E60" s="13"/>
      <c r="F60" s="14"/>
      <c r="G60" s="17"/>
      <c r="H60" s="16"/>
      <c r="I60" s="13"/>
      <c r="J60" s="15"/>
      <c r="K60" s="41"/>
      <c r="L60" s="13"/>
      <c r="M60" s="15"/>
      <c r="N60" s="13"/>
      <c r="O60" s="55"/>
    </row>
    <row r="61" spans="1:15" ht="12.75">
      <c r="A61" s="15"/>
      <c r="B61" s="29"/>
      <c r="C61" s="13"/>
      <c r="D61" s="15"/>
      <c r="E61" s="13"/>
      <c r="F61" s="14"/>
      <c r="G61" s="14"/>
      <c r="H61" s="16"/>
      <c r="I61" s="13"/>
      <c r="J61" s="15"/>
      <c r="K61" s="41"/>
      <c r="L61" s="13"/>
      <c r="M61" s="15"/>
      <c r="N61" s="13"/>
      <c r="O61" s="55"/>
    </row>
    <row r="62" spans="1:15" ht="14.5">
      <c r="A62" s="15"/>
      <c r="B62" s="29"/>
      <c r="C62" s="13"/>
      <c r="D62" s="15"/>
      <c r="E62" s="13"/>
      <c r="F62" s="14"/>
      <c r="G62" s="14"/>
      <c r="H62" s="14"/>
      <c r="I62" s="16"/>
      <c r="J62" s="15"/>
      <c r="K62" s="41"/>
      <c r="L62" s="23"/>
      <c r="M62" s="23"/>
      <c r="N62" s="23"/>
      <c r="O62" s="42"/>
    </row>
    <row r="63" spans="1:15" ht="14.5">
      <c r="A63" s="15"/>
      <c r="B63" s="29"/>
      <c r="C63" s="13"/>
      <c r="D63" s="26"/>
      <c r="E63" s="13"/>
      <c r="F63" s="18"/>
      <c r="G63" s="19"/>
      <c r="H63" s="13"/>
      <c r="I63" s="13"/>
      <c r="J63" s="23" t="s">
        <v>26</v>
      </c>
      <c r="K63" s="42"/>
      <c r="L63" s="22"/>
      <c r="M63" s="22"/>
      <c r="N63" s="22"/>
      <c r="O63" s="43"/>
    </row>
    <row r="64" spans="1:15" ht="12.75">
      <c r="A64" s="15"/>
      <c r="B64" s="29"/>
      <c r="C64" s="13"/>
      <c r="D64" s="26"/>
      <c r="E64" s="13"/>
      <c r="F64" s="13"/>
      <c r="G64" s="13"/>
      <c r="H64" s="13"/>
      <c r="I64" s="13"/>
      <c r="J64" s="22" t="s">
        <v>27</v>
      </c>
      <c r="K64" s="43"/>
      <c r="L64" s="22"/>
      <c r="M64" s="22"/>
      <c r="N64" s="22"/>
      <c r="O64" s="43"/>
    </row>
    <row r="65" spans="1:11" ht="12.75">
      <c r="A65" s="15"/>
      <c r="B65" s="29"/>
      <c r="C65" s="13"/>
      <c r="D65" s="15"/>
      <c r="E65" s="13"/>
      <c r="F65" s="13"/>
      <c r="G65" s="13"/>
      <c r="H65" s="13"/>
      <c r="I65" s="13"/>
      <c r="J65" s="22" t="s">
        <v>28</v>
      </c>
      <c r="K65" s="43"/>
    </row>
    <row r="67" ht="12.75">
      <c r="D67" s="31"/>
    </row>
    <row r="68" spans="4:5" ht="12.75">
      <c r="D68" s="31"/>
      <c r="E68" s="31"/>
    </row>
    <row r="69" ht="12.75">
      <c r="D69" s="31"/>
    </row>
    <row r="70" ht="12.75">
      <c r="D70" s="31"/>
    </row>
    <row r="71" ht="12.75">
      <c r="D71" s="31"/>
    </row>
    <row r="72" spans="4:6" ht="12.75">
      <c r="D72" s="31"/>
      <c r="F72" s="57"/>
    </row>
    <row r="73" ht="12.75">
      <c r="D73" s="31"/>
    </row>
  </sheetData>
  <mergeCells count="79">
    <mergeCell ref="B57:E57"/>
    <mergeCell ref="A55:H55"/>
    <mergeCell ref="A54:F54"/>
    <mergeCell ref="N7:N8"/>
    <mergeCell ref="O7:O8"/>
    <mergeCell ref="J7:J8"/>
    <mergeCell ref="K7:K8"/>
    <mergeCell ref="L7:L8"/>
    <mergeCell ref="M7:M8"/>
    <mergeCell ref="O22:O23"/>
    <mergeCell ref="A18:A20"/>
    <mergeCell ref="A12:A14"/>
    <mergeCell ref="J12:J14"/>
    <mergeCell ref="K12:K14"/>
    <mergeCell ref="L12:L14"/>
    <mergeCell ref="M12:M14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J18:J20"/>
    <mergeCell ref="K18:K20"/>
    <mergeCell ref="L18:L20"/>
    <mergeCell ref="M18:M20"/>
    <mergeCell ref="N33:N41"/>
    <mergeCell ref="O33:O41"/>
    <mergeCell ref="N12:N14"/>
    <mergeCell ref="O12:O14"/>
    <mergeCell ref="A25:A29"/>
    <mergeCell ref="J25:J29"/>
    <mergeCell ref="K25:K29"/>
    <mergeCell ref="L25:L29"/>
    <mergeCell ref="M25:M29"/>
    <mergeCell ref="N25:N29"/>
    <mergeCell ref="O25:O29"/>
    <mergeCell ref="J22:J23"/>
    <mergeCell ref="K22:K23"/>
    <mergeCell ref="L22:L23"/>
    <mergeCell ref="M22:M23"/>
    <mergeCell ref="N22:N23"/>
    <mergeCell ref="N18:N20"/>
    <mergeCell ref="A33:A41"/>
    <mergeCell ref="J33:J41"/>
    <mergeCell ref="K33:K41"/>
    <mergeCell ref="L33:L41"/>
    <mergeCell ref="M33:M41"/>
    <mergeCell ref="O18:O20"/>
    <mergeCell ref="A22:A23"/>
    <mergeCell ref="A49:A50"/>
    <mergeCell ref="J49:J50"/>
    <mergeCell ref="K49:K50"/>
    <mergeCell ref="L49:L50"/>
    <mergeCell ref="M49:M50"/>
    <mergeCell ref="N49:N50"/>
    <mergeCell ref="O49:O50"/>
    <mergeCell ref="N44:N45"/>
    <mergeCell ref="O44:O45"/>
    <mergeCell ref="A44:A45"/>
    <mergeCell ref="J44:J45"/>
    <mergeCell ref="K44:K45"/>
    <mergeCell ref="L44:L45"/>
    <mergeCell ref="M44:M45"/>
    <mergeCell ref="A52:A53"/>
    <mergeCell ref="L52:L53"/>
    <mergeCell ref="M52:M53"/>
    <mergeCell ref="N52:N53"/>
    <mergeCell ref="O52:O53"/>
    <mergeCell ref="J52:J53"/>
    <mergeCell ref="K52:K5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2021-11-22T21:25:57Z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