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2240" yWindow="2240" windowWidth="19360" windowHeight="1546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<sst xmlns="http://schemas.openxmlformats.org/spreadsheetml/2006/main" count="249" uniqueCount="88">
  <si>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</si>
  <si>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</si>
  <si>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</si>
  <si>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</si>
  <si>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</si>
  <si>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</si>
  <si>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</si>
  <si>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</si>
  <si>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</si>
  <si>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</si>
  <si>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</si>
  <si>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</si>
  <si>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</si>
  <si>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</si>
  <si>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</si>
  <si>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</si>
  <si>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</si>
  <si>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</si>
  <si>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</si>
  <si>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</si>
  <si>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</si>
  <si>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</si>
  <si>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</si>
  <si>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</si>
  <si>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</si>
  <si>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</si>
  <si>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</si>
  <si>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</si>
  <si>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</si>
  <si>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</si>
  <si>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</si>
  <si>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</si>
  <si>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</si>
  <si>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</si>
  <si>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HGF - Katedra 541</t>
  </si>
  <si>
    <t>DNS_PC_ATYP</t>
  </si>
  <si>
    <t>DNS_NB17"</t>
  </si>
  <si>
    <t>DNS_TABLET_ATYP</t>
  </si>
  <si>
    <t>DNS_LCD_ATYP</t>
  </si>
  <si>
    <t>DNS_NB_ATYP</t>
  </si>
  <si>
    <t>DNS_LCD24" Výškově stavitelný</t>
  </si>
  <si>
    <t>DNS_Ultrabook13"_typ_B</t>
  </si>
  <si>
    <t>DNS_NB15"_typ_B</t>
  </si>
  <si>
    <t>DNS_DISK_ATYP</t>
  </si>
  <si>
    <t/>
  </si>
  <si>
    <t>Rektorát</t>
  </si>
  <si>
    <t>Fakulta  stavební</t>
  </si>
  <si>
    <t>958 - Útvar investic a majetku</t>
  </si>
  <si>
    <t>Ekonomická fakulta</t>
  </si>
  <si>
    <t>9870 - CIT</t>
  </si>
  <si>
    <t>Fak. elektrotechniky a informatiky</t>
  </si>
  <si>
    <t>Fakulta materiálově-technologická</t>
  </si>
  <si>
    <t>Fakulta  strojní</t>
  </si>
  <si>
    <t>17. listopadu</t>
  </si>
  <si>
    <t>L. Podéště</t>
  </si>
  <si>
    <t>1875</t>
  </si>
  <si>
    <t>Sokolská</t>
  </si>
  <si>
    <t>33</t>
  </si>
  <si>
    <t>702 00</t>
  </si>
  <si>
    <t>Ostrava</t>
  </si>
  <si>
    <t>Ludvíka Podéště</t>
  </si>
  <si>
    <t>1875/17</t>
  </si>
  <si>
    <t>Studentská</t>
  </si>
  <si>
    <t>6231/1B</t>
  </si>
  <si>
    <t>Bc. Pavla Šimelová 
pavla.simelova@vsb.cz
+420596993323</t>
  </si>
  <si>
    <t>Magdaléna Klímková 
magdalena.klimkova@vsb.cz
+420597321953</t>
  </si>
  <si>
    <t>Karin Mikulová 
karin.mikulova@vsb.cz
+420597321296</t>
  </si>
  <si>
    <t>Marta Žáčková 
marta.zackova@vsb.cz
+420597323181</t>
  </si>
  <si>
    <t>Hana Havlenová 
hana.havlenova@vsb.cz
+420597322179</t>
  </si>
  <si>
    <t>Kateřina Čajkovská 
katerina.cajkovska@vsb.cz
+420597323177</t>
  </si>
  <si>
    <t>Darina Cihlářová 
darina.cihlarova@vsb.cz
+420596999020</t>
  </si>
  <si>
    <t>Aurelie Pindorová 
aurelie.pindorova@vsb.cz
+420597321329</t>
  </si>
  <si>
    <t>Ing. Jan Látal, Ph.D. 
zaneta.vylegalova@vsb.cz
+420597325845</t>
  </si>
  <si>
    <t>Ing. Dominik Niemiec, Ph.D. 
dominik.niemiec@vsb.cz
+420597325394</t>
  </si>
  <si>
    <t xml:space="preserve">Vladěna Hlavatá 
vladena.hlavata@vsb.cz
</t>
  </si>
  <si>
    <t>Zuzana Bezručová 
zuzana.bezrucova@vsb.cz
+420597321284</t>
  </si>
  <si>
    <t>Lenka Blažková 
lenka.blazkova@vsb.cz
+420597325351</t>
  </si>
  <si>
    <t>Hana Plemeníková 
hana.plemenikova@vsb.cz
+420596991304</t>
  </si>
  <si>
    <t>Ing. Jan Plucar, Ph.D. 
jan.plucar@vsb.cz
+420597325967</t>
  </si>
  <si>
    <t>IT4</t>
  </si>
  <si>
    <t xml:space="preserve">Ing. Michal Matloch Porzer, Ph.D.
michal.matloch.porzer@vsb.cz
+420597323552
</t>
  </si>
  <si>
    <t xml:space="preserve">Ing. Martina Rumlová
martina.rumlova@vsb.cz  
+420 596 993 359 </t>
  </si>
  <si>
    <t>HGF - 542</t>
  </si>
  <si>
    <t>DNS_TISK ECO ČB</t>
  </si>
  <si>
    <t>DNS_TISK_ATYP</t>
  </si>
  <si>
    <t xml:space="preserve">Bc. Pavel Eliáš
pavel.elias@vsb.cz 
 +420 596 994 573 </t>
  </si>
  <si>
    <t>DNS_LCD27"_4K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</si>
  <si>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53/2021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</si>
</sst>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165" fontId="0" fillId="0" borderId="6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3"/>
  <sheetViews>
    <sheetView tabSelected="1" zoomScale="80" zoomScaleNormal="80" workbookViewId="0" topLeftCell="A22">
      <selection activeCell="F20" sqref="F20"/>
    </sheetView>
  </sheetViews>
  <sheetFormatPr defaultColWidth="9.140625" defaultRowHeight="12.75"/>
  <cols>
    <col min="1" max="1" width="9.7109375" style="52" customWidth="1"/>
    <col min="2" max="2" width="4.7109375" style="30" customWidth="1"/>
    <col min="3" max="3" width="31.140625" style="0" bestFit="1" customWidth="1"/>
    <col min="4" max="4" width="5.710937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0" customWidth="1"/>
    <col min="11" max="11" width="30.8515625" style="44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4" bestFit="1" customWidth="1"/>
  </cols>
  <sheetData>
    <row r="1" spans="1:15" ht="18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8.5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4" customHeight="1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4.5" customHeight="1" thickBot="1">
      <c r="A4" s="51"/>
      <c r="B4" s="27"/>
      <c r="C4" s="3"/>
      <c r="D4" s="7"/>
      <c r="E4" s="7"/>
      <c r="F4" s="3"/>
      <c r="G4" s="3"/>
      <c r="H4" s="3"/>
      <c r="I4" s="3"/>
      <c r="J4" s="3"/>
      <c r="K4" s="37"/>
      <c r="L4" s="3"/>
      <c r="M4" s="3"/>
      <c r="N4" s="3"/>
      <c r="O4" s="7"/>
    </row>
    <row r="5" spans="1:130" s="1" customFormat="1" ht="16.15" customHeight="1" thickBot="1" thickTop="1">
      <c r="A5" s="93" t="s">
        <v>3</v>
      </c>
      <c r="B5" s="95" t="s">
        <v>4</v>
      </c>
      <c r="C5" s="97" t="s">
        <v>7</v>
      </c>
      <c r="D5" s="101" t="s">
        <v>5</v>
      </c>
      <c r="E5" s="101" t="s">
        <v>6</v>
      </c>
      <c r="F5" s="103" t="s">
        <v>19</v>
      </c>
      <c r="G5" s="104"/>
      <c r="H5" s="103" t="s">
        <v>17</v>
      </c>
      <c r="I5" s="104"/>
      <c r="J5" s="4" t="s">
        <v>10</v>
      </c>
      <c r="K5" s="101" t="s">
        <v>12</v>
      </c>
      <c r="L5" s="97" t="s">
        <v>0</v>
      </c>
      <c r="M5" s="4" t="s">
        <v>13</v>
      </c>
      <c r="N5" s="97" t="s">
        <v>1</v>
      </c>
      <c r="O5" s="99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5" customHeight="1" thickBot="1">
      <c r="A6" s="94"/>
      <c r="B6" s="96"/>
      <c r="C6" s="98"/>
      <c r="D6" s="102"/>
      <c r="E6" s="102"/>
      <c r="F6" s="46" t="s">
        <v>8</v>
      </c>
      <c r="G6" s="46" t="s">
        <v>9</v>
      </c>
      <c r="H6" s="46" t="s">
        <v>8</v>
      </c>
      <c r="I6" s="46" t="s">
        <v>9</v>
      </c>
      <c r="J6" s="47" t="s">
        <v>11</v>
      </c>
      <c r="K6" s="102"/>
      <c r="L6" s="98"/>
      <c r="M6" s="47" t="s">
        <v>14</v>
      </c>
      <c r="N6" s="98"/>
      <c r="O6" s="10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2">
        <v>60005090</v>
      </c>
      <c r="B7" s="60">
        <v>10</v>
      </c>
      <c r="C7" s="67" t="s">
        <v>35</v>
      </c>
      <c r="D7" s="61">
        <v>1</v>
      </c>
      <c r="E7" s="56" t="s">
        <v>29</v>
      </c>
      <c r="F7" s="68">
        <v>50000</v>
      </c>
      <c r="G7" s="35">
        <f aca="true" t="shared" si="0" ref="G7:G13">D7*F7</f>
        <v>50000</v>
      </c>
      <c r="H7" s="36" t="s">
        <v>23</v>
      </c>
      <c r="I7" s="45" t="e">
        <f aca="true" t="shared" si="1" ref="I7:I13">H7*D7</f>
        <v>#VALUE!</v>
      </c>
      <c r="J7" s="66" t="s">
        <v>81</v>
      </c>
      <c r="K7" s="65" t="s">
        <v>82</v>
      </c>
      <c r="L7" s="56" t="s">
        <v>53</v>
      </c>
      <c r="M7" s="56" t="s">
        <v>32</v>
      </c>
      <c r="N7" s="56" t="s">
        <v>30</v>
      </c>
      <c r="O7" s="58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77">
        <v>60005047</v>
      </c>
      <c r="B8" s="56">
        <v>10</v>
      </c>
      <c r="C8" s="59" t="s">
        <v>83</v>
      </c>
      <c r="D8" s="56">
        <v>1</v>
      </c>
      <c r="E8" s="56" t="s">
        <v>29</v>
      </c>
      <c r="F8" s="68">
        <v>6000</v>
      </c>
      <c r="G8" s="35">
        <f t="shared" si="0"/>
        <v>6000</v>
      </c>
      <c r="H8" s="36" t="s">
        <v>23</v>
      </c>
      <c r="I8" s="45" t="e">
        <f t="shared" si="1"/>
        <v>#VALUE!</v>
      </c>
      <c r="J8" s="75" t="s">
        <v>85</v>
      </c>
      <c r="K8" s="75">
        <v>9830</v>
      </c>
      <c r="L8" s="75" t="s">
        <v>53</v>
      </c>
      <c r="M8" s="75" t="s">
        <v>32</v>
      </c>
      <c r="N8" s="75" t="s">
        <v>30</v>
      </c>
      <c r="O8" s="73" t="s">
        <v>31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78"/>
      <c r="B9" s="56"/>
      <c r="C9" s="59" t="s">
        <v>84</v>
      </c>
      <c r="D9" s="56">
        <v>1</v>
      </c>
      <c r="E9" s="56" t="s">
        <v>29</v>
      </c>
      <c r="F9" s="68">
        <v>12000</v>
      </c>
      <c r="G9" s="35">
        <f>D9*F9</f>
        <v>12000</v>
      </c>
      <c r="H9" s="36" t="s">
        <v>23</v>
      </c>
      <c r="I9" s="45" t="e">
        <f>H9*D9</f>
        <v>#VALUE!</v>
      </c>
      <c r="J9" s="76"/>
      <c r="K9" s="76"/>
      <c r="L9" s="76"/>
      <c r="M9" s="76"/>
      <c r="N9" s="76"/>
      <c r="O9" s="74"/>
      <c r="P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86">
        <v>60005109</v>
      </c>
      <c r="B10" s="60">
        <v>10</v>
      </c>
      <c r="C10" s="69" t="s">
        <v>35</v>
      </c>
      <c r="D10" s="61">
        <v>2</v>
      </c>
      <c r="E10" s="56" t="s">
        <v>29</v>
      </c>
      <c r="F10" s="68">
        <v>40000</v>
      </c>
      <c r="G10" s="35">
        <f t="shared" si="0"/>
        <v>80000</v>
      </c>
      <c r="H10" s="36" t="s">
        <v>23</v>
      </c>
      <c r="I10" s="45" t="e">
        <f t="shared" si="1"/>
        <v>#VALUE!</v>
      </c>
      <c r="J10" s="71" t="s">
        <v>64</v>
      </c>
      <c r="K10" s="71" t="s">
        <v>45</v>
      </c>
      <c r="L10" s="71" t="s">
        <v>53</v>
      </c>
      <c r="M10" s="71" t="s">
        <v>32</v>
      </c>
      <c r="N10" s="71" t="s">
        <v>30</v>
      </c>
      <c r="O10" s="73" t="s">
        <v>31</v>
      </c>
      <c r="P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88"/>
      <c r="B11" s="60">
        <v>20</v>
      </c>
      <c r="C11" s="69" t="s">
        <v>86</v>
      </c>
      <c r="D11" s="61">
        <v>4</v>
      </c>
      <c r="E11" s="56" t="s">
        <v>29</v>
      </c>
      <c r="F11" s="68">
        <v>8500</v>
      </c>
      <c r="G11" s="35">
        <f t="shared" si="0"/>
        <v>34000</v>
      </c>
      <c r="H11" s="36" t="s">
        <v>23</v>
      </c>
      <c r="I11" s="45" t="e">
        <f aca="true" t="shared" si="2" ref="I11">H11*D11</f>
        <v>#VALUE!</v>
      </c>
      <c r="J11" s="72"/>
      <c r="K11" s="72"/>
      <c r="L11" s="72"/>
      <c r="M11" s="72"/>
      <c r="N11" s="72"/>
      <c r="O11" s="74"/>
      <c r="P1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62">
        <v>60005076</v>
      </c>
      <c r="B12" s="60">
        <v>10</v>
      </c>
      <c r="C12" s="59" t="s">
        <v>36</v>
      </c>
      <c r="D12" s="61">
        <v>1</v>
      </c>
      <c r="E12" s="56" t="s">
        <v>29</v>
      </c>
      <c r="F12" s="68">
        <v>23000</v>
      </c>
      <c r="G12" s="35">
        <f t="shared" si="0"/>
        <v>23000</v>
      </c>
      <c r="H12" s="36" t="s">
        <v>23</v>
      </c>
      <c r="I12" s="45" t="e">
        <f t="shared" si="1"/>
        <v>#VALUE!</v>
      </c>
      <c r="J12" s="63" t="s">
        <v>65</v>
      </c>
      <c r="K12" s="56" t="s">
        <v>46</v>
      </c>
      <c r="L12" s="56" t="s">
        <v>54</v>
      </c>
      <c r="M12" s="56" t="s">
        <v>55</v>
      </c>
      <c r="N12" s="56" t="s">
        <v>30</v>
      </c>
      <c r="O12" s="58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62">
        <v>60005110</v>
      </c>
      <c r="B13" s="60">
        <v>10</v>
      </c>
      <c r="C13" s="70" t="s">
        <v>37</v>
      </c>
      <c r="D13" s="61">
        <v>1</v>
      </c>
      <c r="E13" s="56" t="s">
        <v>29</v>
      </c>
      <c r="F13" s="68">
        <v>43000</v>
      </c>
      <c r="G13" s="35">
        <f t="shared" si="0"/>
        <v>43000</v>
      </c>
      <c r="H13" s="36" t="s">
        <v>23</v>
      </c>
      <c r="I13" s="45" t="e">
        <f t="shared" si="1"/>
        <v>#VALUE!</v>
      </c>
      <c r="J13" s="63" t="s">
        <v>66</v>
      </c>
      <c r="K13" s="56" t="s">
        <v>45</v>
      </c>
      <c r="L13" s="56" t="s">
        <v>53</v>
      </c>
      <c r="M13" s="56" t="s">
        <v>32</v>
      </c>
      <c r="N13" s="56" t="s">
        <v>30</v>
      </c>
      <c r="O13" s="58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62">
        <v>60005111</v>
      </c>
      <c r="B14" s="60">
        <v>10</v>
      </c>
      <c r="C14" s="70" t="s">
        <v>38</v>
      </c>
      <c r="D14" s="61">
        <v>1</v>
      </c>
      <c r="E14" s="56" t="s">
        <v>29</v>
      </c>
      <c r="F14" s="68">
        <v>28000</v>
      </c>
      <c r="G14" s="35">
        <f aca="true" t="shared" si="3" ref="G14:G23">D14*F14</f>
        <v>28000</v>
      </c>
      <c r="H14" s="36" t="s">
        <v>23</v>
      </c>
      <c r="I14" s="45" t="e">
        <f aca="true" t="shared" si="4" ref="I14:I23">H14*D14</f>
        <v>#VALUE!</v>
      </c>
      <c r="J14" s="63" t="s">
        <v>67</v>
      </c>
      <c r="K14" s="56" t="s">
        <v>47</v>
      </c>
      <c r="L14" s="56" t="s">
        <v>53</v>
      </c>
      <c r="M14" s="56" t="s">
        <v>32</v>
      </c>
      <c r="N14" s="56" t="s">
        <v>30</v>
      </c>
      <c r="O14" s="58" t="s">
        <v>31</v>
      </c>
      <c r="P14" s="2"/>
      <c r="Q14" s="2"/>
      <c r="R14" s="2"/>
      <c r="S14" s="2"/>
      <c r="T14" s="49"/>
      <c r="U14" s="5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62">
        <v>60005112</v>
      </c>
      <c r="B15" s="60">
        <v>10</v>
      </c>
      <c r="C15" s="70" t="s">
        <v>39</v>
      </c>
      <c r="D15" s="61">
        <v>1</v>
      </c>
      <c r="E15" s="56" t="s">
        <v>29</v>
      </c>
      <c r="F15" s="68">
        <v>43500</v>
      </c>
      <c r="G15" s="35">
        <f t="shared" si="3"/>
        <v>43500</v>
      </c>
      <c r="H15" s="36" t="s">
        <v>23</v>
      </c>
      <c r="I15" s="45" t="e">
        <f t="shared" si="4"/>
        <v>#VALUE!</v>
      </c>
      <c r="J15" s="63" t="s">
        <v>68</v>
      </c>
      <c r="K15" s="56" t="s">
        <v>48</v>
      </c>
      <c r="L15" s="56" t="s">
        <v>56</v>
      </c>
      <c r="M15" s="56" t="s">
        <v>57</v>
      </c>
      <c r="N15" s="56" t="s">
        <v>58</v>
      </c>
      <c r="O15" s="58" t="s">
        <v>59</v>
      </c>
      <c r="P15" s="2"/>
      <c r="Q15" s="2"/>
      <c r="R15" s="2"/>
      <c r="S15" s="2"/>
      <c r="T15" s="49"/>
      <c r="U15" s="50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86">
        <v>60005113</v>
      </c>
      <c r="B16" s="60">
        <v>10</v>
      </c>
      <c r="C16" s="59" t="s">
        <v>40</v>
      </c>
      <c r="D16" s="61">
        <v>1</v>
      </c>
      <c r="E16" s="56" t="s">
        <v>29</v>
      </c>
      <c r="F16" s="68">
        <v>6000</v>
      </c>
      <c r="G16" s="35">
        <f t="shared" si="3"/>
        <v>6000</v>
      </c>
      <c r="H16" s="36" t="s">
        <v>23</v>
      </c>
      <c r="I16" s="45" t="e">
        <f t="shared" si="4"/>
        <v>#VALUE!</v>
      </c>
      <c r="J16" s="71" t="s">
        <v>69</v>
      </c>
      <c r="K16" s="56" t="s">
        <v>49</v>
      </c>
      <c r="L16" s="56" t="s">
        <v>53</v>
      </c>
      <c r="M16" s="56" t="s">
        <v>32</v>
      </c>
      <c r="N16" s="56" t="s">
        <v>30</v>
      </c>
      <c r="O16" s="58" t="s">
        <v>31</v>
      </c>
      <c r="P16" s="2"/>
      <c r="Q16" s="2"/>
      <c r="R16" s="2"/>
      <c r="S16" s="2"/>
      <c r="T16" s="49"/>
      <c r="U16" s="5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>
      <c r="A17" s="87"/>
      <c r="B17" s="60">
        <v>20</v>
      </c>
      <c r="C17" s="59" t="s">
        <v>41</v>
      </c>
      <c r="D17" s="61">
        <v>5</v>
      </c>
      <c r="E17" s="56" t="s">
        <v>29</v>
      </c>
      <c r="F17" s="68">
        <v>27000</v>
      </c>
      <c r="G17" s="35">
        <f t="shared" si="3"/>
        <v>135000</v>
      </c>
      <c r="H17" s="36" t="s">
        <v>23</v>
      </c>
      <c r="I17" s="45" t="e">
        <f t="shared" si="4"/>
        <v>#VALUE!</v>
      </c>
      <c r="J17" s="89"/>
      <c r="K17" s="56" t="s">
        <v>45</v>
      </c>
      <c r="L17" s="56" t="s">
        <v>53</v>
      </c>
      <c r="M17" s="56" t="s">
        <v>32</v>
      </c>
      <c r="N17" s="56" t="s">
        <v>30</v>
      </c>
      <c r="O17" s="58" t="s">
        <v>31</v>
      </c>
      <c r="P17" s="2"/>
      <c r="Q17" s="2"/>
      <c r="R17" s="2"/>
      <c r="S17" s="2"/>
      <c r="T17" s="49"/>
      <c r="U17" s="5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87"/>
      <c r="B18" s="60">
        <v>30</v>
      </c>
      <c r="C18" s="59" t="s">
        <v>39</v>
      </c>
      <c r="D18" s="61">
        <v>4</v>
      </c>
      <c r="E18" s="56" t="s">
        <v>29</v>
      </c>
      <c r="F18" s="68">
        <v>35000</v>
      </c>
      <c r="G18" s="35">
        <f t="shared" si="3"/>
        <v>140000</v>
      </c>
      <c r="H18" s="36" t="s">
        <v>23</v>
      </c>
      <c r="I18" s="45" t="e">
        <f t="shared" si="4"/>
        <v>#VALUE!</v>
      </c>
      <c r="J18" s="89"/>
      <c r="K18" s="56" t="s">
        <v>45</v>
      </c>
      <c r="L18" s="56" t="s">
        <v>53</v>
      </c>
      <c r="M18" s="56" t="s">
        <v>32</v>
      </c>
      <c r="N18" s="56" t="s">
        <v>30</v>
      </c>
      <c r="O18" s="58" t="s">
        <v>31</v>
      </c>
      <c r="P18" s="2"/>
      <c r="Q18" s="2"/>
      <c r="R18" s="2"/>
      <c r="S18" s="2"/>
      <c r="T18" s="49"/>
      <c r="U18" s="50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>
      <c r="A19" s="88"/>
      <c r="B19" s="60">
        <v>40</v>
      </c>
      <c r="C19" s="59" t="s">
        <v>38</v>
      </c>
      <c r="D19" s="61">
        <v>1</v>
      </c>
      <c r="E19" s="56" t="s">
        <v>29</v>
      </c>
      <c r="F19" s="68">
        <v>7000</v>
      </c>
      <c r="G19" s="35">
        <f t="shared" si="3"/>
        <v>7000</v>
      </c>
      <c r="H19" s="36" t="s">
        <v>23</v>
      </c>
      <c r="I19" s="45" t="e">
        <f t="shared" si="4"/>
        <v>#VALUE!</v>
      </c>
      <c r="J19" s="72"/>
      <c r="K19" s="56" t="s">
        <v>45</v>
      </c>
      <c r="L19" s="56" t="s">
        <v>53</v>
      </c>
      <c r="M19" s="56" t="s">
        <v>32</v>
      </c>
      <c r="N19" s="56" t="s">
        <v>30</v>
      </c>
      <c r="O19" s="58" t="s">
        <v>31</v>
      </c>
      <c r="P19" s="2"/>
      <c r="Q19" s="2"/>
      <c r="R19" s="2"/>
      <c r="S19" s="2"/>
      <c r="T19" s="49"/>
      <c r="U19" s="5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>
      <c r="A20" s="62">
        <v>60005115</v>
      </c>
      <c r="B20" s="60">
        <v>10</v>
      </c>
      <c r="C20" s="59" t="s">
        <v>39</v>
      </c>
      <c r="D20" s="61">
        <v>2</v>
      </c>
      <c r="E20" s="56" t="s">
        <v>29</v>
      </c>
      <c r="F20" s="68">
        <v>28500</v>
      </c>
      <c r="G20" s="35">
        <f t="shared" si="3"/>
        <v>57000</v>
      </c>
      <c r="H20" s="36" t="s">
        <v>23</v>
      </c>
      <c r="I20" s="45" t="e">
        <f t="shared" si="4"/>
        <v>#VALUE!</v>
      </c>
      <c r="J20" s="63" t="s">
        <v>70</v>
      </c>
      <c r="K20" s="56" t="s">
        <v>45</v>
      </c>
      <c r="L20" s="56" t="s">
        <v>53</v>
      </c>
      <c r="M20" s="56" t="s">
        <v>32</v>
      </c>
      <c r="N20" s="56" t="s">
        <v>30</v>
      </c>
      <c r="O20" s="58" t="s">
        <v>31</v>
      </c>
      <c r="P20" s="2"/>
      <c r="Q20" s="2"/>
      <c r="R20" s="2"/>
      <c r="S20" s="2"/>
      <c r="T20" s="49"/>
      <c r="U20" s="50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" customHeight="1" thickBot="1">
      <c r="A21" s="62">
        <v>60005116</v>
      </c>
      <c r="B21" s="60">
        <v>10</v>
      </c>
      <c r="C21" s="59" t="s">
        <v>37</v>
      </c>
      <c r="D21" s="61">
        <v>1</v>
      </c>
      <c r="E21" s="56" t="s">
        <v>29</v>
      </c>
      <c r="F21" s="68">
        <v>35000</v>
      </c>
      <c r="G21" s="35">
        <f t="shared" si="3"/>
        <v>35000</v>
      </c>
      <c r="H21" s="36" t="s">
        <v>23</v>
      </c>
      <c r="I21" s="45" t="e">
        <f t="shared" si="4"/>
        <v>#VALUE!</v>
      </c>
      <c r="J21" s="63" t="s">
        <v>71</v>
      </c>
      <c r="K21" s="56" t="s">
        <v>46</v>
      </c>
      <c r="L21" s="56" t="s">
        <v>60</v>
      </c>
      <c r="M21" s="56" t="s">
        <v>61</v>
      </c>
      <c r="N21" s="56" t="s">
        <v>30</v>
      </c>
      <c r="O21" s="58" t="s">
        <v>31</v>
      </c>
      <c r="P21" s="2"/>
      <c r="Q21" s="2"/>
      <c r="R21" s="2"/>
      <c r="S21" s="2"/>
      <c r="T21" s="49"/>
      <c r="U21" s="50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" customHeight="1" thickBot="1">
      <c r="A22" s="62">
        <v>60005117</v>
      </c>
      <c r="B22" s="60">
        <v>10</v>
      </c>
      <c r="C22" s="59" t="s">
        <v>42</v>
      </c>
      <c r="D22" s="61">
        <v>1</v>
      </c>
      <c r="E22" s="56" t="s">
        <v>29</v>
      </c>
      <c r="F22" s="68">
        <v>24000</v>
      </c>
      <c r="G22" s="35">
        <f t="shared" si="3"/>
        <v>24000</v>
      </c>
      <c r="H22" s="36" t="s">
        <v>23</v>
      </c>
      <c r="I22" s="45" t="e">
        <f t="shared" si="4"/>
        <v>#VALUE!</v>
      </c>
      <c r="J22" s="63" t="s">
        <v>72</v>
      </c>
      <c r="K22" s="56" t="s">
        <v>50</v>
      </c>
      <c r="L22" s="56" t="s">
        <v>33</v>
      </c>
      <c r="M22" s="56" t="s">
        <v>32</v>
      </c>
      <c r="N22" s="56" t="s">
        <v>30</v>
      </c>
      <c r="O22" s="58" t="s">
        <v>31</v>
      </c>
      <c r="P22" s="2"/>
      <c r="Q22" s="2"/>
      <c r="R22" s="2"/>
      <c r="S22" s="2"/>
      <c r="T22" s="49"/>
      <c r="U22" s="50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" customHeight="1" thickBot="1">
      <c r="A23" s="62">
        <v>60005118</v>
      </c>
      <c r="B23" s="60">
        <v>10</v>
      </c>
      <c r="C23" s="70" t="s">
        <v>39</v>
      </c>
      <c r="D23" s="61">
        <v>1</v>
      </c>
      <c r="E23" s="56" t="s">
        <v>29</v>
      </c>
      <c r="F23" s="68">
        <v>35990</v>
      </c>
      <c r="G23" s="35">
        <f t="shared" si="3"/>
        <v>35990</v>
      </c>
      <c r="H23" s="36" t="s">
        <v>23</v>
      </c>
      <c r="I23" s="45" t="e">
        <f t="shared" si="4"/>
        <v>#VALUE!</v>
      </c>
      <c r="J23" s="63" t="s">
        <v>64</v>
      </c>
      <c r="K23" s="56" t="s">
        <v>45</v>
      </c>
      <c r="L23" s="56" t="s">
        <v>53</v>
      </c>
      <c r="M23" s="56" t="s">
        <v>32</v>
      </c>
      <c r="N23" s="56" t="s">
        <v>30</v>
      </c>
      <c r="O23" s="58" t="s">
        <v>31</v>
      </c>
      <c r="P23" s="2"/>
      <c r="Q23" s="2"/>
      <c r="R23" s="2"/>
      <c r="S23" s="2"/>
      <c r="T23" s="49"/>
      <c r="U23" s="50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" customHeight="1" thickBot="1">
      <c r="A24" s="62">
        <v>60005120</v>
      </c>
      <c r="B24" s="60">
        <v>10</v>
      </c>
      <c r="C24" s="59" t="s">
        <v>43</v>
      </c>
      <c r="D24" s="61">
        <v>1</v>
      </c>
      <c r="E24" s="56" t="s">
        <v>29</v>
      </c>
      <c r="F24" s="68">
        <v>7000</v>
      </c>
      <c r="G24" s="35">
        <f aca="true" t="shared" si="5" ref="G24:G33">D24*F24</f>
        <v>7000</v>
      </c>
      <c r="H24" s="36" t="s">
        <v>23</v>
      </c>
      <c r="I24" s="45" t="e">
        <f aca="true" t="shared" si="6" ref="I24:I33">H24*D24</f>
        <v>#VALUE!</v>
      </c>
      <c r="J24" s="63" t="s">
        <v>73</v>
      </c>
      <c r="K24" s="56" t="s">
        <v>34</v>
      </c>
      <c r="L24" s="56" t="s">
        <v>33</v>
      </c>
      <c r="M24" s="56" t="s">
        <v>32</v>
      </c>
      <c r="N24" s="56" t="s">
        <v>30</v>
      </c>
      <c r="O24" s="58" t="s">
        <v>31</v>
      </c>
      <c r="P24" s="2"/>
      <c r="Q24" s="2"/>
      <c r="R24" s="2"/>
      <c r="S24" s="2"/>
      <c r="T24" s="49"/>
      <c r="U24" s="50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" customHeight="1" thickBot="1">
      <c r="A25" s="86">
        <v>60005121</v>
      </c>
      <c r="B25" s="60">
        <v>10</v>
      </c>
      <c r="C25" s="59" t="s">
        <v>39</v>
      </c>
      <c r="D25" s="61">
        <v>1</v>
      </c>
      <c r="E25" s="56" t="s">
        <v>29</v>
      </c>
      <c r="F25" s="68">
        <v>121000</v>
      </c>
      <c r="G25" s="35">
        <f t="shared" si="5"/>
        <v>121000</v>
      </c>
      <c r="H25" s="36" t="s">
        <v>23</v>
      </c>
      <c r="I25" s="45" t="e">
        <f t="shared" si="6"/>
        <v>#VALUE!</v>
      </c>
      <c r="J25" s="71" t="s">
        <v>74</v>
      </c>
      <c r="K25" s="105" t="s">
        <v>79</v>
      </c>
      <c r="L25" s="71" t="s">
        <v>62</v>
      </c>
      <c r="M25" s="71" t="s">
        <v>63</v>
      </c>
      <c r="N25" s="71" t="s">
        <v>30</v>
      </c>
      <c r="O25" s="73" t="s">
        <v>31</v>
      </c>
      <c r="P25" s="2"/>
      <c r="Q25" s="2"/>
      <c r="R25" s="2"/>
      <c r="S25" s="2"/>
      <c r="T25" s="49"/>
      <c r="U25" s="5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" customHeight="1" thickBot="1">
      <c r="A26" s="87"/>
      <c r="B26" s="60">
        <v>20</v>
      </c>
      <c r="C26" s="59" t="s">
        <v>39</v>
      </c>
      <c r="D26" s="61">
        <v>2</v>
      </c>
      <c r="E26" s="56" t="s">
        <v>29</v>
      </c>
      <c r="F26" s="68">
        <v>121000</v>
      </c>
      <c r="G26" s="35">
        <f t="shared" si="5"/>
        <v>242000</v>
      </c>
      <c r="H26" s="36" t="s">
        <v>23</v>
      </c>
      <c r="I26" s="45" t="e">
        <f t="shared" si="6"/>
        <v>#VALUE!</v>
      </c>
      <c r="J26" s="89"/>
      <c r="K26" s="89" t="s">
        <v>44</v>
      </c>
      <c r="L26" s="89" t="s">
        <v>62</v>
      </c>
      <c r="M26" s="89" t="s">
        <v>63</v>
      </c>
      <c r="N26" s="89" t="s">
        <v>30</v>
      </c>
      <c r="O26" s="106"/>
      <c r="P26" s="2"/>
      <c r="Q26" s="2"/>
      <c r="R26" s="2"/>
      <c r="S26" s="2"/>
      <c r="T26" s="49"/>
      <c r="U26" s="5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" customHeight="1" thickBot="1">
      <c r="A27" s="88"/>
      <c r="B27" s="60">
        <v>30</v>
      </c>
      <c r="C27" s="59" t="s">
        <v>39</v>
      </c>
      <c r="D27" s="61">
        <v>2</v>
      </c>
      <c r="E27" s="56" t="s">
        <v>29</v>
      </c>
      <c r="F27" s="68">
        <v>121000</v>
      </c>
      <c r="G27" s="35">
        <f>D27*F27</f>
        <v>242000</v>
      </c>
      <c r="H27" s="36" t="s">
        <v>23</v>
      </c>
      <c r="I27" s="45" t="e">
        <f>H27*D27</f>
        <v>#VALUE!</v>
      </c>
      <c r="J27" s="72"/>
      <c r="K27" s="72" t="s">
        <v>44</v>
      </c>
      <c r="L27" s="72" t="s">
        <v>62</v>
      </c>
      <c r="M27" s="72" t="s">
        <v>63</v>
      </c>
      <c r="N27" s="72" t="s">
        <v>30</v>
      </c>
      <c r="O27" s="74"/>
      <c r="P27" s="2"/>
      <c r="Q27" s="2"/>
      <c r="R27" s="2"/>
      <c r="S27" s="2"/>
      <c r="T27" s="49"/>
      <c r="U27" s="5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" customHeight="1" thickBot="1">
      <c r="A28" s="86">
        <v>60005122</v>
      </c>
      <c r="B28" s="60">
        <v>10</v>
      </c>
      <c r="C28" s="59" t="s">
        <v>35</v>
      </c>
      <c r="D28" s="61">
        <v>1</v>
      </c>
      <c r="E28" s="56" t="s">
        <v>29</v>
      </c>
      <c r="F28" s="68">
        <v>30000</v>
      </c>
      <c r="G28" s="35">
        <f>D28*F28</f>
        <v>30000</v>
      </c>
      <c r="H28" s="36" t="s">
        <v>23</v>
      </c>
      <c r="I28" s="45" t="e">
        <f>H28*D28</f>
        <v>#VALUE!</v>
      </c>
      <c r="J28" s="71" t="s">
        <v>75</v>
      </c>
      <c r="K28" s="71" t="s">
        <v>52</v>
      </c>
      <c r="L28" s="71" t="s">
        <v>33</v>
      </c>
      <c r="M28" s="71" t="s">
        <v>32</v>
      </c>
      <c r="N28" s="71" t="s">
        <v>30</v>
      </c>
      <c r="O28" s="73" t="s">
        <v>31</v>
      </c>
      <c r="P28" s="2"/>
      <c r="Q28" s="2"/>
      <c r="R28" s="2"/>
      <c r="S28" s="2"/>
      <c r="T28" s="49"/>
      <c r="U28" s="5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" customHeight="1" thickBot="1">
      <c r="A29" s="88"/>
      <c r="B29" s="60">
        <v>20</v>
      </c>
      <c r="C29" s="59" t="s">
        <v>39</v>
      </c>
      <c r="D29" s="61">
        <v>1</v>
      </c>
      <c r="E29" s="56" t="s">
        <v>29</v>
      </c>
      <c r="F29" s="68">
        <v>55000</v>
      </c>
      <c r="G29" s="35">
        <f>D29*F29</f>
        <v>55000</v>
      </c>
      <c r="H29" s="36" t="s">
        <v>23</v>
      </c>
      <c r="I29" s="45" t="e">
        <f>H29*D29</f>
        <v>#VALUE!</v>
      </c>
      <c r="J29" s="72"/>
      <c r="K29" s="72"/>
      <c r="L29" s="72"/>
      <c r="M29" s="72"/>
      <c r="N29" s="72"/>
      <c r="O29" s="74"/>
      <c r="P29" s="2"/>
      <c r="Q29" s="2"/>
      <c r="R29" s="2"/>
      <c r="S29" s="2"/>
      <c r="T29" s="49"/>
      <c r="U29" s="50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38" customHeight="1" thickBot="1">
      <c r="A30" s="62">
        <v>60005123</v>
      </c>
      <c r="B30" s="60">
        <v>10</v>
      </c>
      <c r="C30" s="70" t="s">
        <v>39</v>
      </c>
      <c r="D30" s="61">
        <v>1</v>
      </c>
      <c r="E30" s="56" t="s">
        <v>29</v>
      </c>
      <c r="F30" s="68">
        <v>60000</v>
      </c>
      <c r="G30" s="35">
        <f t="shared" si="5"/>
        <v>60000</v>
      </c>
      <c r="H30" s="36" t="s">
        <v>23</v>
      </c>
      <c r="I30" s="45" t="e">
        <f t="shared" si="6"/>
        <v>#VALUE!</v>
      </c>
      <c r="J30" s="63" t="s">
        <v>76</v>
      </c>
      <c r="K30" s="56" t="s">
        <v>51</v>
      </c>
      <c r="L30" s="56" t="s">
        <v>33</v>
      </c>
      <c r="M30" s="56" t="s">
        <v>32</v>
      </c>
      <c r="N30" s="56" t="s">
        <v>30</v>
      </c>
      <c r="O30" s="58" t="s">
        <v>31</v>
      </c>
      <c r="P30" s="2"/>
      <c r="Q30" s="2"/>
      <c r="R30" s="2"/>
      <c r="S30" s="2"/>
      <c r="T30" s="49"/>
      <c r="U30" s="5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5" customFormat="1" ht="38" customHeight="1" thickBot="1">
      <c r="A31" s="62">
        <v>60005124</v>
      </c>
      <c r="B31" s="60">
        <v>10</v>
      </c>
      <c r="C31" s="59" t="s">
        <v>39</v>
      </c>
      <c r="D31" s="61">
        <v>1</v>
      </c>
      <c r="E31" s="56" t="s">
        <v>29</v>
      </c>
      <c r="F31" s="68">
        <v>50000</v>
      </c>
      <c r="G31" s="35">
        <f t="shared" si="5"/>
        <v>50000</v>
      </c>
      <c r="H31" s="36" t="s">
        <v>23</v>
      </c>
      <c r="I31" s="45" t="e">
        <f t="shared" si="6"/>
        <v>#VALUE!</v>
      </c>
      <c r="J31" s="63" t="s">
        <v>77</v>
      </c>
      <c r="K31" s="56" t="s">
        <v>46</v>
      </c>
      <c r="L31" s="56" t="s">
        <v>53</v>
      </c>
      <c r="M31" s="56" t="s">
        <v>32</v>
      </c>
      <c r="N31" s="56" t="s">
        <v>30</v>
      </c>
      <c r="O31" s="58" t="s">
        <v>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5" customFormat="1" ht="38" customHeight="1" thickBot="1">
      <c r="A32" s="62">
        <v>60005125</v>
      </c>
      <c r="B32" s="60">
        <v>10</v>
      </c>
      <c r="C32" s="59" t="s">
        <v>39</v>
      </c>
      <c r="D32" s="61">
        <v>1</v>
      </c>
      <c r="E32" s="56" t="s">
        <v>29</v>
      </c>
      <c r="F32" s="68">
        <v>55000</v>
      </c>
      <c r="G32" s="35">
        <f t="shared" si="5"/>
        <v>55000</v>
      </c>
      <c r="H32" s="36" t="s">
        <v>23</v>
      </c>
      <c r="I32" s="45" t="e">
        <f>H32*D32</f>
        <v>#VALUE!</v>
      </c>
      <c r="J32" s="63" t="s">
        <v>78</v>
      </c>
      <c r="K32" s="56" t="s">
        <v>50</v>
      </c>
      <c r="L32" s="56" t="s">
        <v>33</v>
      </c>
      <c r="M32" s="56" t="s">
        <v>32</v>
      </c>
      <c r="N32" s="56" t="s">
        <v>30</v>
      </c>
      <c r="O32" s="58" t="s">
        <v>31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34" customFormat="1" ht="38" customHeight="1" thickBot="1">
      <c r="A33" s="62">
        <v>60005135</v>
      </c>
      <c r="B33" s="60">
        <v>10</v>
      </c>
      <c r="C33" s="59" t="s">
        <v>35</v>
      </c>
      <c r="D33" s="61">
        <v>15</v>
      </c>
      <c r="E33" s="56" t="s">
        <v>29</v>
      </c>
      <c r="F33" s="68">
        <v>21500</v>
      </c>
      <c r="G33" s="35">
        <f t="shared" si="5"/>
        <v>322500</v>
      </c>
      <c r="H33" s="36" t="s">
        <v>23</v>
      </c>
      <c r="I33" s="45" t="e">
        <f t="shared" si="6"/>
        <v>#VALUE!</v>
      </c>
      <c r="J33" s="64" t="s">
        <v>80</v>
      </c>
      <c r="K33" s="56" t="s">
        <v>34</v>
      </c>
      <c r="L33" s="56" t="s">
        <v>33</v>
      </c>
      <c r="M33" s="56" t="s">
        <v>32</v>
      </c>
      <c r="N33" s="56" t="s">
        <v>30</v>
      </c>
      <c r="O33" s="58" t="s">
        <v>31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</row>
    <row r="34" spans="1:130" s="5" customFormat="1" ht="15" thickBot="1" thickTop="1">
      <c r="A34" s="84" t="s">
        <v>15</v>
      </c>
      <c r="B34" s="85"/>
      <c r="C34" s="85"/>
      <c r="D34" s="85"/>
      <c r="E34" s="85"/>
      <c r="F34" s="85"/>
      <c r="G34" s="48">
        <f>SUM(G7:G33)</f>
        <v>1943990</v>
      </c>
      <c r="H34" s="32"/>
      <c r="I34" s="32"/>
      <c r="J34" s="32"/>
      <c r="K34" s="38"/>
      <c r="L34" s="20"/>
      <c r="M34" s="20"/>
      <c r="N34" s="20"/>
      <c r="O34" s="5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5" customFormat="1" ht="15" thickBot="1" thickTop="1">
      <c r="A35" s="81" t="s">
        <v>16</v>
      </c>
      <c r="B35" s="82"/>
      <c r="C35" s="82"/>
      <c r="D35" s="82"/>
      <c r="E35" s="82"/>
      <c r="F35" s="82"/>
      <c r="G35" s="82"/>
      <c r="H35" s="83"/>
      <c r="I35" s="6" t="e">
        <f>SUM(I7:I33)</f>
        <v>#VALUE!</v>
      </c>
      <c r="J35" s="21"/>
      <c r="K35" s="39"/>
      <c r="L35" s="24"/>
      <c r="M35" s="25"/>
      <c r="N35" s="24"/>
      <c r="O35" s="5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s="1" customFormat="1" ht="13.5" thickBot="1" thickTop="1">
      <c r="A36" s="10" t="s">
        <v>21</v>
      </c>
      <c r="B36" s="28"/>
      <c r="C36" s="9"/>
      <c r="D36" s="10"/>
      <c r="E36" s="9"/>
      <c r="F36" s="11"/>
      <c r="G36" s="11"/>
      <c r="H36" s="9"/>
      <c r="I36" s="9"/>
      <c r="J36" s="9"/>
      <c r="K36" s="40"/>
      <c r="L36" s="13"/>
      <c r="M36" s="15"/>
      <c r="N36" s="13"/>
      <c r="O36" s="5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s="1" customFormat="1" ht="13" thickBot="1">
      <c r="A37" s="15" t="s">
        <v>22</v>
      </c>
      <c r="B37" s="79" t="s">
        <v>23</v>
      </c>
      <c r="C37" s="80"/>
      <c r="D37" s="80"/>
      <c r="E37" s="80"/>
      <c r="F37" s="12" t="s">
        <v>24</v>
      </c>
      <c r="G37" s="13"/>
      <c r="H37" s="14"/>
      <c r="I37" s="13"/>
      <c r="J37" s="15"/>
      <c r="K37" s="41"/>
      <c r="L37" s="13"/>
      <c r="M37" s="15"/>
      <c r="N37" s="13"/>
      <c r="O37" s="5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s="5" customFormat="1" ht="13" thickBot="1">
      <c r="A38" s="15"/>
      <c r="B38" s="29"/>
      <c r="C38" s="13"/>
      <c r="D38" s="15"/>
      <c r="E38" s="13"/>
      <c r="F38" s="14"/>
      <c r="G38" s="14"/>
      <c r="H38" s="16" t="s">
        <v>25</v>
      </c>
      <c r="I38" s="13"/>
      <c r="J38" s="15"/>
      <c r="K38" s="41"/>
      <c r="L38" s="13"/>
      <c r="M38" s="15"/>
      <c r="N38" s="13"/>
      <c r="O38" s="5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81" ht="22.9" customHeight="1">
      <c r="A39" s="15"/>
      <c r="B39" s="29"/>
      <c r="C39" s="13"/>
      <c r="D39" s="15"/>
      <c r="E39" s="13"/>
      <c r="F39" s="14"/>
      <c r="G39" s="14"/>
      <c r="H39" s="16"/>
      <c r="I39" s="13"/>
      <c r="J39" s="15"/>
      <c r="K39" s="41"/>
      <c r="L39" s="13"/>
      <c r="M39" s="15"/>
      <c r="N39" s="13"/>
      <c r="O39" s="5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15" ht="12.75">
      <c r="A40" s="15"/>
      <c r="B40" s="29"/>
      <c r="C40" s="13"/>
      <c r="D40" s="26"/>
      <c r="E40" s="13"/>
      <c r="F40" s="14"/>
      <c r="G40" s="17"/>
      <c r="H40" s="16"/>
      <c r="I40" s="13"/>
      <c r="J40" s="15"/>
      <c r="K40" s="41"/>
      <c r="L40" s="13"/>
      <c r="M40" s="15"/>
      <c r="N40" s="13"/>
      <c r="O40" s="55"/>
    </row>
    <row r="41" spans="1:15" ht="12.75">
      <c r="A41" s="15"/>
      <c r="B41" s="29"/>
      <c r="C41" s="13"/>
      <c r="D41" s="15"/>
      <c r="E41" s="13"/>
      <c r="F41" s="14"/>
      <c r="G41" s="14"/>
      <c r="H41" s="16"/>
      <c r="I41" s="13"/>
      <c r="J41" s="15"/>
      <c r="K41" s="41"/>
      <c r="L41" s="13"/>
      <c r="M41" s="15"/>
      <c r="N41" s="13"/>
      <c r="O41" s="55"/>
    </row>
    <row r="42" spans="1:15" ht="14.5">
      <c r="A42" s="15"/>
      <c r="B42" s="29"/>
      <c r="C42" s="13"/>
      <c r="D42" s="15"/>
      <c r="E42" s="13"/>
      <c r="F42" s="14"/>
      <c r="G42" s="14"/>
      <c r="H42" s="14"/>
      <c r="I42" s="16"/>
      <c r="J42" s="15"/>
      <c r="K42" s="41"/>
      <c r="L42" s="23"/>
      <c r="M42" s="23"/>
      <c r="N42" s="23"/>
      <c r="O42" s="42"/>
    </row>
    <row r="43" spans="1:15" ht="14.5">
      <c r="A43" s="15"/>
      <c r="B43" s="29"/>
      <c r="C43" s="13"/>
      <c r="D43" s="26"/>
      <c r="E43" s="13"/>
      <c r="F43" s="18"/>
      <c r="G43" s="19"/>
      <c r="H43" s="13"/>
      <c r="I43" s="13"/>
      <c r="J43" s="23" t="s">
        <v>26</v>
      </c>
      <c r="K43" s="42"/>
      <c r="L43" s="22"/>
      <c r="M43" s="22"/>
      <c r="N43" s="22"/>
      <c r="O43" s="43"/>
    </row>
    <row r="44" spans="1:15" ht="12.75">
      <c r="A44" s="15"/>
      <c r="B44" s="29"/>
      <c r="C44" s="13"/>
      <c r="D44" s="26"/>
      <c r="E44" s="13"/>
      <c r="F44" s="13"/>
      <c r="G44" s="13"/>
      <c r="H44" s="13"/>
      <c r="I44" s="13"/>
      <c r="J44" s="22" t="s">
        <v>27</v>
      </c>
      <c r="K44" s="43"/>
      <c r="L44" s="22"/>
      <c r="M44" s="22"/>
      <c r="N44" s="22"/>
      <c r="O44" s="43"/>
    </row>
    <row r="45" spans="1:11" ht="12.75">
      <c r="A45" s="15"/>
      <c r="B45" s="29"/>
      <c r="C45" s="13"/>
      <c r="D45" s="15"/>
      <c r="E45" s="13"/>
      <c r="F45" s="13"/>
      <c r="G45" s="13"/>
      <c r="H45" s="13"/>
      <c r="I45" s="13"/>
      <c r="J45" s="22" t="s">
        <v>28</v>
      </c>
      <c r="K45" s="43"/>
    </row>
    <row r="47" ht="12.75">
      <c r="D47" s="31"/>
    </row>
    <row r="48" spans="4:5" ht="12.75">
      <c r="D48" s="31"/>
      <c r="E48" s="31"/>
    </row>
    <row r="49" ht="12.75">
      <c r="D49" s="31"/>
    </row>
    <row r="50" ht="12.75">
      <c r="D50" s="31"/>
    </row>
    <row r="51" ht="12.75">
      <c r="D51" s="31"/>
    </row>
    <row r="52" spans="4:6" ht="12.75">
      <c r="D52" s="31"/>
      <c r="F52" s="57"/>
    </row>
    <row r="53" ht="12.75">
      <c r="D53" s="31"/>
    </row>
  </sheetData>
  <mergeCells count="47">
    <mergeCell ref="K28:K29"/>
    <mergeCell ref="L28:L29"/>
    <mergeCell ref="M28:M29"/>
    <mergeCell ref="K25:K27"/>
    <mergeCell ref="L25:L27"/>
    <mergeCell ref="M25:M27"/>
    <mergeCell ref="N25:N27"/>
    <mergeCell ref="O25:O27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B37:E37"/>
    <mergeCell ref="A35:H35"/>
    <mergeCell ref="A34:F34"/>
    <mergeCell ref="A16:A19"/>
    <mergeCell ref="J16:J19"/>
    <mergeCell ref="A25:A27"/>
    <mergeCell ref="J25:J27"/>
    <mergeCell ref="J28:J29"/>
    <mergeCell ref="A28:A29"/>
    <mergeCell ref="N28:N29"/>
    <mergeCell ref="O28:O29"/>
    <mergeCell ref="N8:N9"/>
    <mergeCell ref="O8:O9"/>
    <mergeCell ref="A8:A9"/>
    <mergeCell ref="J8:J9"/>
    <mergeCell ref="K8:K9"/>
    <mergeCell ref="L8:L9"/>
    <mergeCell ref="M8:M9"/>
    <mergeCell ref="N10:N11"/>
    <mergeCell ref="O10:O11"/>
    <mergeCell ref="A10:A11"/>
    <mergeCell ref="J10:J11"/>
    <mergeCell ref="K10:K11"/>
    <mergeCell ref="L10:L11"/>
    <mergeCell ref="M10:M1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2021-11-22T20:55:08Z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