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2240" yWindow="2240" windowWidth="19360" windowHeight="1546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<sst xmlns="http://schemas.openxmlformats.org/spreadsheetml/2006/main" count="326" uniqueCount="92">
  <si>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</si>
  <si>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</si>
  <si>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</si>
  <si>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</si>
  <si>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</si>
  <si>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</si>
  <si>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</si>
  <si>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</si>
  <si>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</si>
  <si>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</si>
  <si>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</si>
  <si>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</si>
  <si>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</si>
  <si>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</si>
  <si>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</si>
  <si>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</si>
  <si>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</si>
  <si>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</si>
  <si>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</si>
  <si>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</si>
  <si>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</si>
  <si>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</si>
  <si>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</si>
  <si>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</si>
  <si>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</si>
  <si>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</si>
  <si>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</si>
  <si>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</si>
  <si>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</si>
  <si>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</si>
  <si>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</si>
  <si>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</si>
  <si>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</si>
  <si>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</si>
  <si>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</si>
  <si>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DNS_NB_ATYP</t>
  </si>
  <si>
    <t>DNS_LCD_ATYP</t>
  </si>
  <si>
    <t>DNS_PC_ATYP</t>
  </si>
  <si>
    <t>DNS_TABLET_ATYP</t>
  </si>
  <si>
    <t>DNS_PC_ typ_B</t>
  </si>
  <si>
    <t>DNS_LCD27" Výškově stavitelný</t>
  </si>
  <si>
    <t>DNS_LCD24" Výškově stavitelný</t>
  </si>
  <si>
    <t>DNS_TISK multi ČB</t>
  </si>
  <si>
    <t>DNS_LCD24"</t>
  </si>
  <si>
    <t>DNS_NB17"</t>
  </si>
  <si>
    <t>Studentská</t>
  </si>
  <si>
    <t>6231/1B</t>
  </si>
  <si>
    <t>Fakulta hornicko-geologická</t>
  </si>
  <si>
    <t>17. listopadu</t>
  </si>
  <si>
    <t>Fak. elektrotechniky a informatiky</t>
  </si>
  <si>
    <t>Fakulta materiálově-technologická</t>
  </si>
  <si>
    <t>Ekonomická fakulta</t>
  </si>
  <si>
    <t>Sokolská</t>
  </si>
  <si>
    <t>702 00</t>
  </si>
  <si>
    <t>Ostrava</t>
  </si>
  <si>
    <t>Fakulta  strojní</t>
  </si>
  <si>
    <t>Dagmar Adámková 
dagmar.adamkova@vsb.cz
+420597324443</t>
  </si>
  <si>
    <t>Renata Zavadilová 
renata.zavadilova@vsb.cz
+420597324214</t>
  </si>
  <si>
    <t>Hana Havlenová 
hana.havlenova@vsb.cz
+420597322179</t>
  </si>
  <si>
    <t>DNS_NB15"_typ_B</t>
  </si>
  <si>
    <t>DNS_DISK_ATYP</t>
  </si>
  <si>
    <t>DNS_PC_typ_A</t>
  </si>
  <si>
    <t>DNS_DATAPROJEKTOR_ATYP</t>
  </si>
  <si>
    <t>Petra Pišťáčková 
petra.pistackova@vsb.cz
+420597321280</t>
  </si>
  <si>
    <t>Hana Sedlářová 
hana.sedlarova@vsb.cz
+420597321943</t>
  </si>
  <si>
    <t>Ing. Dominik Niemiec, Ph.D. 
dominik.niemiec@vsb.cz
+420597325394</t>
  </si>
  <si>
    <t>Kateřina Čajkovská 
katerina.cajkovska@vsb.cz
+420597323177</t>
  </si>
  <si>
    <t>Bc. Radka Bartoncová 
radka.bartoncova@vsb.cz
+420597321273</t>
  </si>
  <si>
    <t>Ing. Miroslava Obrusníková 
miroslava.obrusnikova@vsb.cz
+420597323353</t>
  </si>
  <si>
    <t>Gabriela Bílková 
gabriela.bilkova@vsb.cz
+420596993709</t>
  </si>
  <si>
    <t>prof. Ing. Jan Platoš, Ph.D. 
jan.platos@vsb.cz
+420597326000</t>
  </si>
  <si>
    <t>doc. Ing. Petr Gajdoš, Ph.D. 
petr.gajdos@vsb.cz
+420597325893</t>
  </si>
  <si>
    <t>Ing. Marcel Fajkus, Ph.D. 
marcel.fajkus@vsb.cz
+420597326057</t>
  </si>
  <si>
    <t>prof. Ing. Radek Martinek, Ph.D. 
radek.martinek@vsb.cz
+420597325995</t>
  </si>
  <si>
    <t>Fakulta  stavební</t>
  </si>
  <si>
    <t>HGF - Katedra 541</t>
  </si>
  <si>
    <t>9870 - CIT</t>
  </si>
  <si>
    <t>FMT - katedra 637</t>
  </si>
  <si>
    <t>Popularizace</t>
  </si>
  <si>
    <t>prof.Ing.Jiří Plura,CSc.</t>
  </si>
  <si>
    <t>L. Podéště</t>
  </si>
  <si>
    <t>1875/17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</si>
  <si>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52/2021</t>
    </r>
  </si>
  <si>
    <t>Vladěna Hlavatá 
vladena.hlavata@vsb.cz
+420 597 329 586</t>
  </si>
  <si>
    <t>IT4</t>
  </si>
  <si>
    <t xml:space="preserve"> Sylva Talácková
sylva.talackova@vsb.cz 
+420 596 993 149 </t>
  </si>
  <si>
    <t xml:space="preserve"> Bc. Žaneta Vylegalová
zaneta.vylegalova@vsb.cz 
+420 596 995 911 </t>
  </si>
  <si>
    <t>DNS_LCD27"_4K</t>
  </si>
  <si>
    <t xml:space="preserve">Mgr. Sylva Krčmářová
sylva.krcmarova@vsb.cz 
+420 596 999 310 </t>
  </si>
  <si>
    <t>ENET</t>
  </si>
  <si>
    <t xml:space="preserve">Ing. Lukáš Kapičák 
lukas.kapicak@vsb.cz 
+420 596 995 949 </t>
  </si>
  <si>
    <t>doc. Mgr. Miloš Kudělka, Ph.D. 
milos.kudelka@vsb.cz
+420597325877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</si>
</sst>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/>
    </xf>
    <xf numFmtId="0" fontId="0" fillId="0" borderId="11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5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61"/>
  <sheetViews>
    <sheetView tabSelected="1" zoomScale="80" zoomScaleNormal="80" workbookViewId="0" topLeftCell="A31">
      <selection activeCell="G42" sqref="G42"/>
    </sheetView>
  </sheetViews>
  <sheetFormatPr defaultColWidth="9.140625" defaultRowHeight="12.75"/>
  <cols>
    <col min="1" max="1" width="9.7109375" style="54" customWidth="1"/>
    <col min="2" max="2" width="4.7109375" style="30" customWidth="1"/>
    <col min="3" max="3" width="31.140625" style="0" bestFit="1" customWidth="1"/>
    <col min="4" max="4" width="6.57421875" style="8" customWidth="1"/>
    <col min="5" max="5" width="3.8515625" style="8" customWidth="1"/>
    <col min="6" max="6" width="13.57421875" style="0" customWidth="1"/>
    <col min="7" max="7" width="19.421875" style="0" customWidth="1"/>
    <col min="8" max="8" width="16.57421875" style="0" customWidth="1"/>
    <col min="9" max="9" width="14.00390625" style="0" customWidth="1"/>
    <col min="10" max="10" width="28.140625" style="0" customWidth="1"/>
    <col min="11" max="11" width="30.8515625" style="46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6" bestFit="1" customWidth="1"/>
  </cols>
  <sheetData>
    <row r="1" spans="1:15" ht="18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5">
      <c r="A2" s="86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4" customHeight="1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4.5" customHeight="1" thickBot="1">
      <c r="A4" s="53"/>
      <c r="B4" s="27"/>
      <c r="C4" s="3"/>
      <c r="D4" s="7"/>
      <c r="E4" s="7"/>
      <c r="F4" s="3"/>
      <c r="G4" s="3"/>
      <c r="H4" s="3"/>
      <c r="I4" s="3"/>
      <c r="J4" s="3"/>
      <c r="K4" s="39"/>
      <c r="L4" s="3"/>
      <c r="M4" s="3"/>
      <c r="N4" s="3"/>
      <c r="O4" s="7"/>
    </row>
    <row r="5" spans="1:130" s="1" customFormat="1" ht="16.15" customHeight="1" thickBot="1" thickTop="1">
      <c r="A5" s="88" t="s">
        <v>3</v>
      </c>
      <c r="B5" s="90" t="s">
        <v>4</v>
      </c>
      <c r="C5" s="92" t="s">
        <v>7</v>
      </c>
      <c r="D5" s="96" t="s">
        <v>5</v>
      </c>
      <c r="E5" s="96" t="s">
        <v>6</v>
      </c>
      <c r="F5" s="98" t="s">
        <v>19</v>
      </c>
      <c r="G5" s="99"/>
      <c r="H5" s="98" t="s">
        <v>17</v>
      </c>
      <c r="I5" s="99"/>
      <c r="J5" s="4" t="s">
        <v>10</v>
      </c>
      <c r="K5" s="96" t="s">
        <v>12</v>
      </c>
      <c r="L5" s="92" t="s">
        <v>0</v>
      </c>
      <c r="M5" s="4" t="s">
        <v>13</v>
      </c>
      <c r="N5" s="92" t="s">
        <v>1</v>
      </c>
      <c r="O5" s="9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5" customHeight="1" thickBot="1">
      <c r="A6" s="89"/>
      <c r="B6" s="91"/>
      <c r="C6" s="93"/>
      <c r="D6" s="97"/>
      <c r="E6" s="97"/>
      <c r="F6" s="48" t="s">
        <v>8</v>
      </c>
      <c r="G6" s="48" t="s">
        <v>9</v>
      </c>
      <c r="H6" s="48" t="s">
        <v>8</v>
      </c>
      <c r="I6" s="48" t="s">
        <v>9</v>
      </c>
      <c r="J6" s="49" t="s">
        <v>11</v>
      </c>
      <c r="K6" s="97"/>
      <c r="L6" s="93"/>
      <c r="M6" s="49" t="s">
        <v>14</v>
      </c>
      <c r="N6" s="93"/>
      <c r="O6" s="9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8">
        <v>60005072</v>
      </c>
      <c r="B7" s="69">
        <v>10</v>
      </c>
      <c r="C7" s="70" t="s">
        <v>35</v>
      </c>
      <c r="D7" s="71">
        <v>1</v>
      </c>
      <c r="E7" s="70" t="s">
        <v>29</v>
      </c>
      <c r="F7" s="72">
        <v>43000</v>
      </c>
      <c r="G7" s="59">
        <f aca="true" t="shared" si="0" ref="G7">D7*F7</f>
        <v>43000</v>
      </c>
      <c r="H7" s="60" t="s">
        <v>23</v>
      </c>
      <c r="I7" s="61" t="e">
        <f aca="true" t="shared" si="1" ref="I7">H7*D7</f>
        <v>#VALUE!</v>
      </c>
      <c r="J7" s="62" t="s">
        <v>63</v>
      </c>
      <c r="K7" s="63" t="s">
        <v>55</v>
      </c>
      <c r="L7" s="63" t="s">
        <v>48</v>
      </c>
      <c r="M7" s="63" t="s">
        <v>33</v>
      </c>
      <c r="N7" s="63" t="s">
        <v>30</v>
      </c>
      <c r="O7" s="73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74">
        <v>60005073</v>
      </c>
      <c r="B8" s="75">
        <v>10</v>
      </c>
      <c r="C8" s="37" t="s">
        <v>59</v>
      </c>
      <c r="D8" s="38">
        <v>1</v>
      </c>
      <c r="E8" s="37" t="s">
        <v>29</v>
      </c>
      <c r="F8" s="55">
        <v>24000</v>
      </c>
      <c r="G8" s="35">
        <f aca="true" t="shared" si="2" ref="G8:G34">D8*F8</f>
        <v>24000</v>
      </c>
      <c r="H8" s="36" t="s">
        <v>23</v>
      </c>
      <c r="I8" s="47" t="e">
        <f aca="true" t="shared" si="3" ref="I8:I34">H8*D8</f>
        <v>#VALUE!</v>
      </c>
      <c r="J8" s="64" t="s">
        <v>64</v>
      </c>
      <c r="K8" s="65" t="s">
        <v>74</v>
      </c>
      <c r="L8" s="65" t="s">
        <v>80</v>
      </c>
      <c r="M8" s="65" t="s">
        <v>81</v>
      </c>
      <c r="N8" s="65" t="s">
        <v>30</v>
      </c>
      <c r="O8" s="76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74">
        <v>60005074</v>
      </c>
      <c r="B9" s="75">
        <v>10</v>
      </c>
      <c r="C9" s="84" t="s">
        <v>35</v>
      </c>
      <c r="D9" s="38">
        <v>4</v>
      </c>
      <c r="E9" s="37" t="s">
        <v>29</v>
      </c>
      <c r="F9" s="55">
        <v>25000</v>
      </c>
      <c r="G9" s="35">
        <f t="shared" si="2"/>
        <v>100000</v>
      </c>
      <c r="H9" s="36" t="s">
        <v>23</v>
      </c>
      <c r="I9" s="47" t="e">
        <f t="shared" si="3"/>
        <v>#VALUE!</v>
      </c>
      <c r="J9" s="66" t="s">
        <v>63</v>
      </c>
      <c r="K9" s="65" t="s">
        <v>55</v>
      </c>
      <c r="L9" s="65" t="s">
        <v>48</v>
      </c>
      <c r="M9" s="65" t="s">
        <v>33</v>
      </c>
      <c r="N9" s="65" t="s">
        <v>30</v>
      </c>
      <c r="O9" s="76" t="s">
        <v>31</v>
      </c>
      <c r="P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74">
        <v>60005075</v>
      </c>
      <c r="B10" s="75">
        <v>10</v>
      </c>
      <c r="C10" s="37" t="s">
        <v>38</v>
      </c>
      <c r="D10" s="38">
        <v>1</v>
      </c>
      <c r="E10" s="37" t="s">
        <v>29</v>
      </c>
      <c r="F10" s="55">
        <v>26000</v>
      </c>
      <c r="G10" s="35">
        <f aca="true" t="shared" si="4" ref="G10">D10*F10</f>
        <v>26000</v>
      </c>
      <c r="H10" s="36" t="s">
        <v>23</v>
      </c>
      <c r="I10" s="47" t="e">
        <f aca="true" t="shared" si="5" ref="I10">H10*D10</f>
        <v>#VALUE!</v>
      </c>
      <c r="J10" s="66" t="s">
        <v>63</v>
      </c>
      <c r="K10" s="65" t="s">
        <v>55</v>
      </c>
      <c r="L10" s="65" t="s">
        <v>48</v>
      </c>
      <c r="M10" s="65" t="s">
        <v>33</v>
      </c>
      <c r="N10" s="65" t="s">
        <v>30</v>
      </c>
      <c r="O10" s="76" t="s">
        <v>31</v>
      </c>
      <c r="P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100">
        <v>60005081</v>
      </c>
      <c r="B11" s="75">
        <v>10</v>
      </c>
      <c r="C11" s="37" t="s">
        <v>36</v>
      </c>
      <c r="D11" s="38">
        <v>1</v>
      </c>
      <c r="E11" s="37" t="s">
        <v>29</v>
      </c>
      <c r="F11" s="55">
        <v>12500</v>
      </c>
      <c r="G11" s="35">
        <f t="shared" si="2"/>
        <v>12500</v>
      </c>
      <c r="H11" s="36" t="s">
        <v>23</v>
      </c>
      <c r="I11" s="47" t="e">
        <f t="shared" si="3"/>
        <v>#VALUE!</v>
      </c>
      <c r="J11" s="110" t="s">
        <v>65</v>
      </c>
      <c r="K11" s="110" t="s">
        <v>75</v>
      </c>
      <c r="L11" s="110" t="s">
        <v>48</v>
      </c>
      <c r="M11" s="110" t="s">
        <v>33</v>
      </c>
      <c r="N11" s="110" t="s">
        <v>30</v>
      </c>
      <c r="O11" s="113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101"/>
      <c r="B12" s="75">
        <v>20</v>
      </c>
      <c r="C12" s="37" t="s">
        <v>36</v>
      </c>
      <c r="D12" s="38">
        <v>1</v>
      </c>
      <c r="E12" s="37" t="s">
        <v>29</v>
      </c>
      <c r="F12" s="55">
        <v>5000</v>
      </c>
      <c r="G12" s="35">
        <f t="shared" si="2"/>
        <v>5000</v>
      </c>
      <c r="H12" s="36" t="s">
        <v>23</v>
      </c>
      <c r="I12" s="47" t="e">
        <f t="shared" si="3"/>
        <v>#VALUE!</v>
      </c>
      <c r="J12" s="111"/>
      <c r="K12" s="111" t="s">
        <v>75</v>
      </c>
      <c r="L12" s="111" t="s">
        <v>48</v>
      </c>
      <c r="M12" s="111" t="s">
        <v>33</v>
      </c>
      <c r="N12" s="111" t="s">
        <v>30</v>
      </c>
      <c r="O12" s="11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102"/>
      <c r="B13" s="75">
        <v>30</v>
      </c>
      <c r="C13" s="37" t="s">
        <v>60</v>
      </c>
      <c r="D13" s="38">
        <v>2</v>
      </c>
      <c r="E13" s="37" t="s">
        <v>29</v>
      </c>
      <c r="F13" s="55">
        <v>7000</v>
      </c>
      <c r="G13" s="35">
        <f aca="true" t="shared" si="6" ref="G13">D13*F13</f>
        <v>14000</v>
      </c>
      <c r="H13" s="36" t="s">
        <v>23</v>
      </c>
      <c r="I13" s="47" t="e">
        <f aca="true" t="shared" si="7" ref="I13">H13*D13</f>
        <v>#VALUE!</v>
      </c>
      <c r="J13" s="112"/>
      <c r="K13" s="112" t="s">
        <v>75</v>
      </c>
      <c r="L13" s="112" t="s">
        <v>48</v>
      </c>
      <c r="M13" s="112" t="s">
        <v>33</v>
      </c>
      <c r="N13" s="112" t="s">
        <v>30</v>
      </c>
      <c r="O13" s="115"/>
      <c r="P13" s="2"/>
      <c r="Q13" s="2"/>
      <c r="R13" s="2"/>
      <c r="S13" s="2"/>
      <c r="T13" s="51"/>
      <c r="U13" s="5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74">
        <v>60005082</v>
      </c>
      <c r="B14" s="75">
        <v>10</v>
      </c>
      <c r="C14" s="37" t="s">
        <v>37</v>
      </c>
      <c r="D14" s="38">
        <v>1</v>
      </c>
      <c r="E14" s="37" t="s">
        <v>29</v>
      </c>
      <c r="F14" s="55">
        <v>52000</v>
      </c>
      <c r="G14" s="35">
        <f aca="true" t="shared" si="8" ref="G14:G18">D14*F14</f>
        <v>52000</v>
      </c>
      <c r="H14" s="36" t="s">
        <v>23</v>
      </c>
      <c r="I14" s="47" t="e">
        <f aca="true" t="shared" si="9" ref="I14:I18">H14*D14</f>
        <v>#VALUE!</v>
      </c>
      <c r="J14" s="66" t="s">
        <v>58</v>
      </c>
      <c r="K14" s="65" t="s">
        <v>51</v>
      </c>
      <c r="L14" s="65" t="s">
        <v>52</v>
      </c>
      <c r="M14" s="79">
        <v>33</v>
      </c>
      <c r="N14" s="65" t="s">
        <v>53</v>
      </c>
      <c r="O14" s="76" t="s">
        <v>54</v>
      </c>
      <c r="P14" s="2"/>
      <c r="Q14" s="2"/>
      <c r="R14" s="2"/>
      <c r="S14" s="2"/>
      <c r="T14" s="51"/>
      <c r="U14" s="5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74">
        <v>60005083</v>
      </c>
      <c r="B15" s="75">
        <v>10</v>
      </c>
      <c r="C15" s="37" t="s">
        <v>37</v>
      </c>
      <c r="D15" s="38">
        <v>1</v>
      </c>
      <c r="E15" s="37" t="s">
        <v>29</v>
      </c>
      <c r="F15" s="55">
        <v>65000</v>
      </c>
      <c r="G15" s="35">
        <f t="shared" si="8"/>
        <v>65000</v>
      </c>
      <c r="H15" s="36" t="s">
        <v>23</v>
      </c>
      <c r="I15" s="47" t="e">
        <f t="shared" si="9"/>
        <v>#VALUE!</v>
      </c>
      <c r="J15" s="66" t="s">
        <v>83</v>
      </c>
      <c r="K15" s="65" t="s">
        <v>84</v>
      </c>
      <c r="L15" s="65" t="s">
        <v>45</v>
      </c>
      <c r="M15" s="65" t="s">
        <v>46</v>
      </c>
      <c r="N15" s="65" t="s">
        <v>30</v>
      </c>
      <c r="O15" s="76" t="s">
        <v>31</v>
      </c>
      <c r="P15" s="2"/>
      <c r="Q15" s="2"/>
      <c r="R15" s="2"/>
      <c r="S15" s="2"/>
      <c r="T15" s="51"/>
      <c r="U15" s="5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100">
        <v>60005084</v>
      </c>
      <c r="B16" s="75">
        <v>10</v>
      </c>
      <c r="C16" s="37" t="s">
        <v>39</v>
      </c>
      <c r="D16" s="38">
        <v>5</v>
      </c>
      <c r="E16" s="37" t="s">
        <v>29</v>
      </c>
      <c r="F16" s="55">
        <v>20500</v>
      </c>
      <c r="G16" s="35">
        <f t="shared" si="8"/>
        <v>102500</v>
      </c>
      <c r="H16" s="36" t="s">
        <v>23</v>
      </c>
      <c r="I16" s="47" t="e">
        <f t="shared" si="9"/>
        <v>#VALUE!</v>
      </c>
      <c r="J16" s="110" t="s">
        <v>66</v>
      </c>
      <c r="K16" s="110" t="s">
        <v>76</v>
      </c>
      <c r="L16" s="110" t="s">
        <v>32</v>
      </c>
      <c r="M16" s="110" t="s">
        <v>33</v>
      </c>
      <c r="N16" s="110" t="s">
        <v>30</v>
      </c>
      <c r="O16" s="113" t="s">
        <v>31</v>
      </c>
      <c r="P16" s="2"/>
      <c r="Q16" s="2"/>
      <c r="R16" s="2"/>
      <c r="S16" s="2"/>
      <c r="T16" s="51"/>
      <c r="U16" s="5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102"/>
      <c r="B17" s="75">
        <v>20</v>
      </c>
      <c r="C17" s="37" t="s">
        <v>40</v>
      </c>
      <c r="D17" s="38">
        <v>5</v>
      </c>
      <c r="E17" s="37" t="s">
        <v>29</v>
      </c>
      <c r="F17" s="55">
        <v>6000</v>
      </c>
      <c r="G17" s="35">
        <f t="shared" si="8"/>
        <v>30000</v>
      </c>
      <c r="H17" s="36" t="s">
        <v>23</v>
      </c>
      <c r="I17" s="47" t="e">
        <f t="shared" si="9"/>
        <v>#VALUE!</v>
      </c>
      <c r="J17" s="112"/>
      <c r="K17" s="112" t="s">
        <v>34</v>
      </c>
      <c r="L17" s="112" t="s">
        <v>32</v>
      </c>
      <c r="M17" s="112" t="s">
        <v>33</v>
      </c>
      <c r="N17" s="112" t="s">
        <v>30</v>
      </c>
      <c r="O17" s="115"/>
      <c r="P17" s="2"/>
      <c r="Q17" s="2"/>
      <c r="R17" s="2"/>
      <c r="S17" s="2"/>
      <c r="T17" s="51"/>
      <c r="U17" s="5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100">
        <v>60005085</v>
      </c>
      <c r="B18" s="75">
        <v>10</v>
      </c>
      <c r="C18" s="37" t="s">
        <v>61</v>
      </c>
      <c r="D18" s="38">
        <v>1</v>
      </c>
      <c r="E18" s="37" t="s">
        <v>29</v>
      </c>
      <c r="F18" s="55">
        <v>13500</v>
      </c>
      <c r="G18" s="35">
        <f t="shared" si="8"/>
        <v>13500</v>
      </c>
      <c r="H18" s="36" t="s">
        <v>23</v>
      </c>
      <c r="I18" s="47" t="e">
        <f t="shared" si="9"/>
        <v>#VALUE!</v>
      </c>
      <c r="J18" s="110" t="s">
        <v>67</v>
      </c>
      <c r="K18" s="110" t="s">
        <v>77</v>
      </c>
      <c r="L18" s="110" t="s">
        <v>48</v>
      </c>
      <c r="M18" s="110" t="s">
        <v>33</v>
      </c>
      <c r="N18" s="110" t="s">
        <v>30</v>
      </c>
      <c r="O18" s="113" t="s">
        <v>31</v>
      </c>
      <c r="P18" s="2"/>
      <c r="Q18" s="2"/>
      <c r="R18" s="2"/>
      <c r="S18" s="2"/>
      <c r="T18" s="51"/>
      <c r="U18" s="5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101"/>
      <c r="B19" s="75">
        <v>20</v>
      </c>
      <c r="C19" s="37" t="s">
        <v>43</v>
      </c>
      <c r="D19" s="38">
        <v>1</v>
      </c>
      <c r="E19" s="37" t="s">
        <v>29</v>
      </c>
      <c r="F19" s="55">
        <v>3500</v>
      </c>
      <c r="G19" s="35">
        <f t="shared" si="2"/>
        <v>3500</v>
      </c>
      <c r="H19" s="36" t="s">
        <v>23</v>
      </c>
      <c r="I19" s="47" t="e">
        <f t="shared" si="3"/>
        <v>#VALUE!</v>
      </c>
      <c r="J19" s="111"/>
      <c r="K19" s="111" t="s">
        <v>77</v>
      </c>
      <c r="L19" s="111" t="s">
        <v>48</v>
      </c>
      <c r="M19" s="111" t="s">
        <v>33</v>
      </c>
      <c r="N19" s="111" t="s">
        <v>30</v>
      </c>
      <c r="O19" s="114"/>
      <c r="P19" s="2"/>
      <c r="Q19" s="2"/>
      <c r="R19" s="2"/>
      <c r="S19" s="2"/>
      <c r="T19" s="51"/>
      <c r="U19" s="5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101"/>
      <c r="B20" s="75">
        <v>30</v>
      </c>
      <c r="C20" s="37" t="s">
        <v>40</v>
      </c>
      <c r="D20" s="38">
        <v>1</v>
      </c>
      <c r="E20" s="37" t="s">
        <v>29</v>
      </c>
      <c r="F20" s="55">
        <v>6000</v>
      </c>
      <c r="G20" s="35">
        <f t="shared" si="2"/>
        <v>6000</v>
      </c>
      <c r="H20" s="36" t="s">
        <v>23</v>
      </c>
      <c r="I20" s="47" t="e">
        <f t="shared" si="3"/>
        <v>#VALUE!</v>
      </c>
      <c r="J20" s="112"/>
      <c r="K20" s="112" t="s">
        <v>50</v>
      </c>
      <c r="L20" s="112" t="s">
        <v>48</v>
      </c>
      <c r="M20" s="112" t="s">
        <v>33</v>
      </c>
      <c r="N20" s="112" t="s">
        <v>30</v>
      </c>
      <c r="O20" s="115"/>
      <c r="P20" s="2"/>
      <c r="Q20" s="2"/>
      <c r="R20" s="2"/>
      <c r="S20" s="2"/>
      <c r="T20" s="51"/>
      <c r="U20" s="5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>
      <c r="A21" s="74">
        <v>60005087</v>
      </c>
      <c r="B21" s="75">
        <v>20</v>
      </c>
      <c r="C21" s="80" t="s">
        <v>62</v>
      </c>
      <c r="D21" s="38">
        <v>1</v>
      </c>
      <c r="E21" s="37" t="s">
        <v>29</v>
      </c>
      <c r="F21" s="55">
        <v>35000</v>
      </c>
      <c r="G21" s="35">
        <f aca="true" t="shared" si="10" ref="G21:G23">D21*F21</f>
        <v>35000</v>
      </c>
      <c r="H21" s="36" t="s">
        <v>23</v>
      </c>
      <c r="I21" s="47" t="e">
        <f aca="true" t="shared" si="11" ref="I21:I23">H21*D21</f>
        <v>#VALUE!</v>
      </c>
      <c r="J21" s="66" t="s">
        <v>86</v>
      </c>
      <c r="K21" s="65" t="s">
        <v>49</v>
      </c>
      <c r="L21" s="65" t="s">
        <v>48</v>
      </c>
      <c r="M21" s="65" t="s">
        <v>33</v>
      </c>
      <c r="N21" s="65" t="s">
        <v>30</v>
      </c>
      <c r="O21" s="76" t="s">
        <v>31</v>
      </c>
      <c r="P21" s="2"/>
      <c r="Q21" s="2"/>
      <c r="R21" s="2"/>
      <c r="S21" s="2"/>
      <c r="T21" s="51"/>
      <c r="U21" s="5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customHeight="1" thickBot="1">
      <c r="A22" s="74">
        <v>60005091</v>
      </c>
      <c r="B22" s="75">
        <v>10</v>
      </c>
      <c r="C22" s="37" t="s">
        <v>44</v>
      </c>
      <c r="D22" s="38">
        <v>1</v>
      </c>
      <c r="E22" s="37" t="s">
        <v>29</v>
      </c>
      <c r="F22" s="55">
        <v>23000</v>
      </c>
      <c r="G22" s="35">
        <f t="shared" si="10"/>
        <v>23000</v>
      </c>
      <c r="H22" s="36" t="s">
        <v>23</v>
      </c>
      <c r="I22" s="47" t="e">
        <f t="shared" si="11"/>
        <v>#VALUE!</v>
      </c>
      <c r="J22" s="66" t="s">
        <v>68</v>
      </c>
      <c r="K22" s="65" t="s">
        <v>47</v>
      </c>
      <c r="L22" s="65" t="s">
        <v>48</v>
      </c>
      <c r="M22" s="65" t="s">
        <v>33</v>
      </c>
      <c r="N22" s="65" t="s">
        <v>30</v>
      </c>
      <c r="O22" s="76" t="s">
        <v>31</v>
      </c>
      <c r="P22" s="2"/>
      <c r="Q22" s="2"/>
      <c r="R22" s="2"/>
      <c r="S22" s="2"/>
      <c r="T22" s="51"/>
      <c r="U22" s="5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>
      <c r="A23" s="100">
        <v>60005092</v>
      </c>
      <c r="B23" s="75">
        <v>10</v>
      </c>
      <c r="C23" s="37" t="s">
        <v>36</v>
      </c>
      <c r="D23" s="38">
        <v>1</v>
      </c>
      <c r="E23" s="37" t="s">
        <v>29</v>
      </c>
      <c r="F23" s="55">
        <v>8000</v>
      </c>
      <c r="G23" s="35">
        <f t="shared" si="10"/>
        <v>8000</v>
      </c>
      <c r="H23" s="36" t="s">
        <v>23</v>
      </c>
      <c r="I23" s="47" t="e">
        <f t="shared" si="11"/>
        <v>#VALUE!</v>
      </c>
      <c r="J23" s="110" t="s">
        <v>69</v>
      </c>
      <c r="K23" s="110" t="s">
        <v>78</v>
      </c>
      <c r="L23" s="110" t="s">
        <v>32</v>
      </c>
      <c r="M23" s="110" t="s">
        <v>33</v>
      </c>
      <c r="N23" s="110" t="s">
        <v>30</v>
      </c>
      <c r="O23" s="113" t="s">
        <v>31</v>
      </c>
      <c r="P23" s="2"/>
      <c r="Q23" s="2"/>
      <c r="R23" s="2"/>
      <c r="S23" s="2"/>
      <c r="T23" s="51"/>
      <c r="U23" s="5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>
      <c r="A24" s="102"/>
      <c r="B24" s="75">
        <v>20</v>
      </c>
      <c r="C24" s="37" t="s">
        <v>36</v>
      </c>
      <c r="D24" s="38">
        <v>1</v>
      </c>
      <c r="E24" s="37" t="s">
        <v>29</v>
      </c>
      <c r="F24" s="55">
        <v>6000</v>
      </c>
      <c r="G24" s="35">
        <f t="shared" si="2"/>
        <v>6000</v>
      </c>
      <c r="H24" s="36" t="s">
        <v>23</v>
      </c>
      <c r="I24" s="47" t="e">
        <f t="shared" si="3"/>
        <v>#VALUE!</v>
      </c>
      <c r="J24" s="112"/>
      <c r="K24" s="112" t="s">
        <v>78</v>
      </c>
      <c r="L24" s="112" t="s">
        <v>32</v>
      </c>
      <c r="M24" s="112" t="s">
        <v>33</v>
      </c>
      <c r="N24" s="112" t="s">
        <v>30</v>
      </c>
      <c r="O24" s="115"/>
      <c r="P24" s="2"/>
      <c r="Q24" s="2"/>
      <c r="R24" s="2"/>
      <c r="S24" s="2"/>
      <c r="T24" s="51"/>
      <c r="U24" s="5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>
      <c r="A25" s="74">
        <v>60005093</v>
      </c>
      <c r="B25" s="75">
        <v>10</v>
      </c>
      <c r="C25" s="37" t="s">
        <v>42</v>
      </c>
      <c r="D25" s="38">
        <v>1</v>
      </c>
      <c r="E25" s="37" t="s">
        <v>29</v>
      </c>
      <c r="F25" s="55">
        <v>5000</v>
      </c>
      <c r="G25" s="35">
        <f t="shared" si="2"/>
        <v>5000</v>
      </c>
      <c r="H25" s="36" t="s">
        <v>23</v>
      </c>
      <c r="I25" s="47" t="e">
        <f t="shared" si="3"/>
        <v>#VALUE!</v>
      </c>
      <c r="J25" s="66" t="s">
        <v>57</v>
      </c>
      <c r="K25" s="65" t="s">
        <v>79</v>
      </c>
      <c r="L25" s="65" t="s">
        <v>48</v>
      </c>
      <c r="M25" s="65" t="s">
        <v>33</v>
      </c>
      <c r="N25" s="65" t="s">
        <v>30</v>
      </c>
      <c r="O25" s="76" t="s">
        <v>31</v>
      </c>
      <c r="P25" s="2"/>
      <c r="Q25" s="2"/>
      <c r="R25" s="2"/>
      <c r="S25" s="2"/>
      <c r="T25" s="51"/>
      <c r="U25" s="5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>
      <c r="A26" s="74">
        <v>60005094</v>
      </c>
      <c r="B26" s="75">
        <v>10</v>
      </c>
      <c r="C26" s="80" t="s">
        <v>35</v>
      </c>
      <c r="D26" s="38">
        <v>1</v>
      </c>
      <c r="E26" s="37" t="s">
        <v>29</v>
      </c>
      <c r="F26" s="55">
        <v>53000</v>
      </c>
      <c r="G26" s="35">
        <f t="shared" si="2"/>
        <v>53000</v>
      </c>
      <c r="H26" s="36" t="s">
        <v>23</v>
      </c>
      <c r="I26" s="47" t="e">
        <f t="shared" si="3"/>
        <v>#VALUE!</v>
      </c>
      <c r="J26" s="66" t="s">
        <v>70</v>
      </c>
      <c r="K26" s="65" t="s">
        <v>49</v>
      </c>
      <c r="L26" s="65" t="s">
        <v>48</v>
      </c>
      <c r="M26" s="65" t="s">
        <v>33</v>
      </c>
      <c r="N26" s="65" t="s">
        <v>30</v>
      </c>
      <c r="O26" s="76" t="s">
        <v>31</v>
      </c>
      <c r="P26" s="2"/>
      <c r="Q26" s="2"/>
      <c r="R26" s="2"/>
      <c r="S26" s="2"/>
      <c r="T26" s="51"/>
      <c r="U26" s="5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>
      <c r="A27" s="74">
        <v>60005095</v>
      </c>
      <c r="B27" s="75">
        <v>10</v>
      </c>
      <c r="C27" s="37" t="s">
        <v>35</v>
      </c>
      <c r="D27" s="38">
        <v>1</v>
      </c>
      <c r="E27" s="37" t="s">
        <v>29</v>
      </c>
      <c r="F27" s="55">
        <v>43000</v>
      </c>
      <c r="G27" s="35">
        <f aca="true" t="shared" si="12" ref="G27:G28">D27*F27</f>
        <v>43000</v>
      </c>
      <c r="H27" s="36" t="s">
        <v>23</v>
      </c>
      <c r="I27" s="47" t="e">
        <f aca="true" t="shared" si="13" ref="I27:I28">H27*D27</f>
        <v>#VALUE!</v>
      </c>
      <c r="J27" s="66" t="s">
        <v>73</v>
      </c>
      <c r="K27" s="65" t="s">
        <v>49</v>
      </c>
      <c r="L27" s="65" t="s">
        <v>48</v>
      </c>
      <c r="M27" s="65" t="s">
        <v>33</v>
      </c>
      <c r="N27" s="65" t="s">
        <v>30</v>
      </c>
      <c r="O27" s="76" t="s">
        <v>31</v>
      </c>
      <c r="P27" s="2"/>
      <c r="Q27" s="2"/>
      <c r="R27" s="2"/>
      <c r="S27" s="2"/>
      <c r="T27" s="51"/>
      <c r="U27" s="5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>
      <c r="A28" s="74">
        <v>60005096</v>
      </c>
      <c r="B28" s="75">
        <v>10</v>
      </c>
      <c r="C28" s="37" t="s">
        <v>35</v>
      </c>
      <c r="D28" s="38">
        <v>1</v>
      </c>
      <c r="E28" s="37" t="s">
        <v>29</v>
      </c>
      <c r="F28" s="55">
        <v>60000</v>
      </c>
      <c r="G28" s="35">
        <f t="shared" si="12"/>
        <v>60000</v>
      </c>
      <c r="H28" s="36" t="s">
        <v>23</v>
      </c>
      <c r="I28" s="47" t="e">
        <f t="shared" si="13"/>
        <v>#VALUE!</v>
      </c>
      <c r="J28" s="66" t="s">
        <v>71</v>
      </c>
      <c r="K28" s="65" t="s">
        <v>49</v>
      </c>
      <c r="L28" s="65" t="s">
        <v>48</v>
      </c>
      <c r="M28" s="65" t="s">
        <v>33</v>
      </c>
      <c r="N28" s="65" t="s">
        <v>30</v>
      </c>
      <c r="O28" s="76" t="s">
        <v>31</v>
      </c>
      <c r="P28" s="2"/>
      <c r="Q28" s="2"/>
      <c r="R28" s="2"/>
      <c r="S28" s="2"/>
      <c r="T28" s="51"/>
      <c r="U28" s="5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" customHeight="1" thickBot="1">
      <c r="A29" s="74">
        <v>60005097</v>
      </c>
      <c r="B29" s="75">
        <v>10</v>
      </c>
      <c r="C29" s="37" t="s">
        <v>62</v>
      </c>
      <c r="D29" s="38">
        <v>1</v>
      </c>
      <c r="E29" s="37" t="s">
        <v>29</v>
      </c>
      <c r="F29" s="55">
        <v>18000</v>
      </c>
      <c r="G29" s="35">
        <f t="shared" si="2"/>
        <v>18000</v>
      </c>
      <c r="H29" s="36" t="s">
        <v>23</v>
      </c>
      <c r="I29" s="47" t="e">
        <f t="shared" si="3"/>
        <v>#VALUE!</v>
      </c>
      <c r="J29" s="66" t="s">
        <v>72</v>
      </c>
      <c r="K29" s="65" t="s">
        <v>49</v>
      </c>
      <c r="L29" s="65" t="s">
        <v>48</v>
      </c>
      <c r="M29" s="65" t="s">
        <v>33</v>
      </c>
      <c r="N29" s="65" t="s">
        <v>30</v>
      </c>
      <c r="O29" s="76" t="s">
        <v>31</v>
      </c>
      <c r="P29" s="2"/>
      <c r="Q29" s="2"/>
      <c r="R29" s="2"/>
      <c r="S29" s="2"/>
      <c r="T29" s="51"/>
      <c r="U29" s="5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38" customHeight="1" thickBot="1">
      <c r="A30" s="77">
        <v>60005098</v>
      </c>
      <c r="B30" s="78">
        <v>10</v>
      </c>
      <c r="C30" s="37" t="s">
        <v>43</v>
      </c>
      <c r="D30" s="38">
        <v>12</v>
      </c>
      <c r="E30" s="37" t="s">
        <v>29</v>
      </c>
      <c r="F30" s="55">
        <v>3500</v>
      </c>
      <c r="G30" s="35">
        <f t="shared" si="2"/>
        <v>42000</v>
      </c>
      <c r="H30" s="36" t="s">
        <v>23</v>
      </c>
      <c r="I30" s="47" t="e">
        <f t="shared" si="3"/>
        <v>#VALUE!</v>
      </c>
      <c r="J30" s="66" t="s">
        <v>90</v>
      </c>
      <c r="K30" s="65" t="s">
        <v>49</v>
      </c>
      <c r="L30" s="65" t="s">
        <v>48</v>
      </c>
      <c r="M30" s="65" t="s">
        <v>33</v>
      </c>
      <c r="N30" s="65" t="s">
        <v>30</v>
      </c>
      <c r="O30" s="76" t="s">
        <v>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5" customFormat="1" ht="38" customHeight="1" thickBot="1">
      <c r="A31" s="81">
        <v>60005100</v>
      </c>
      <c r="B31" s="78">
        <v>10</v>
      </c>
      <c r="C31" s="80" t="s">
        <v>87</v>
      </c>
      <c r="D31" s="38">
        <v>1</v>
      </c>
      <c r="E31" s="80" t="s">
        <v>29</v>
      </c>
      <c r="F31" s="55">
        <v>8500</v>
      </c>
      <c r="G31" s="35">
        <f t="shared" si="2"/>
        <v>8500</v>
      </c>
      <c r="H31" s="36" t="s">
        <v>23</v>
      </c>
      <c r="I31" s="47" t="e">
        <f aca="true" t="shared" si="14" ref="I31">H31*D31</f>
        <v>#VALUE!</v>
      </c>
      <c r="J31" s="82" t="s">
        <v>88</v>
      </c>
      <c r="K31" s="83" t="s">
        <v>89</v>
      </c>
      <c r="L31" s="65" t="s">
        <v>48</v>
      </c>
      <c r="M31" s="65" t="s">
        <v>33</v>
      </c>
      <c r="N31" s="65" t="s">
        <v>30</v>
      </c>
      <c r="O31" s="76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34" customFormat="1" ht="38" customHeight="1" thickBot="1">
      <c r="A32" s="100">
        <v>60005101</v>
      </c>
      <c r="B32" s="75">
        <v>10</v>
      </c>
      <c r="C32" s="37" t="s">
        <v>44</v>
      </c>
      <c r="D32" s="38">
        <v>1</v>
      </c>
      <c r="E32" s="37" t="s">
        <v>29</v>
      </c>
      <c r="F32" s="55">
        <v>23000</v>
      </c>
      <c r="G32" s="35">
        <f t="shared" si="2"/>
        <v>23000</v>
      </c>
      <c r="H32" s="36" t="s">
        <v>23</v>
      </c>
      <c r="I32" s="47" t="e">
        <f t="shared" si="3"/>
        <v>#VALUE!</v>
      </c>
      <c r="J32" s="110" t="s">
        <v>85</v>
      </c>
      <c r="K32" s="110" t="s">
        <v>47</v>
      </c>
      <c r="L32" s="110" t="s">
        <v>48</v>
      </c>
      <c r="M32" s="110" t="s">
        <v>33</v>
      </c>
      <c r="N32" s="110" t="s">
        <v>30</v>
      </c>
      <c r="O32" s="113" t="s">
        <v>31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</row>
    <row r="33" spans="1:130" s="5" customFormat="1" ht="38" customHeight="1" thickBot="1">
      <c r="A33" s="102"/>
      <c r="B33" s="75">
        <v>20</v>
      </c>
      <c r="C33" s="37" t="s">
        <v>62</v>
      </c>
      <c r="D33" s="38">
        <v>1</v>
      </c>
      <c r="E33" s="37" t="s">
        <v>29</v>
      </c>
      <c r="F33" s="55">
        <v>30000</v>
      </c>
      <c r="G33" s="35">
        <f t="shared" si="2"/>
        <v>30000</v>
      </c>
      <c r="H33" s="36" t="s">
        <v>23</v>
      </c>
      <c r="I33" s="47" t="e">
        <f t="shared" si="3"/>
        <v>#VALUE!</v>
      </c>
      <c r="J33" s="112"/>
      <c r="K33" s="112" t="s">
        <v>47</v>
      </c>
      <c r="L33" s="112" t="s">
        <v>48</v>
      </c>
      <c r="M33" s="112" t="s">
        <v>33</v>
      </c>
      <c r="N33" s="112" t="s">
        <v>30</v>
      </c>
      <c r="O33" s="11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34" customFormat="1" ht="38" customHeight="1" thickBot="1">
      <c r="A34" s="74">
        <v>60005102</v>
      </c>
      <c r="B34" s="75">
        <v>10</v>
      </c>
      <c r="C34" s="37" t="s">
        <v>44</v>
      </c>
      <c r="D34" s="38">
        <v>1</v>
      </c>
      <c r="E34" s="37" t="s">
        <v>29</v>
      </c>
      <c r="F34" s="55">
        <v>23000</v>
      </c>
      <c r="G34" s="35">
        <f t="shared" si="2"/>
        <v>23000</v>
      </c>
      <c r="H34" s="36" t="s">
        <v>23</v>
      </c>
      <c r="I34" s="47" t="e">
        <f t="shared" si="3"/>
        <v>#VALUE!</v>
      </c>
      <c r="J34" s="66" t="s">
        <v>56</v>
      </c>
      <c r="K34" s="65" t="s">
        <v>47</v>
      </c>
      <c r="L34" s="65" t="s">
        <v>48</v>
      </c>
      <c r="M34" s="65" t="s">
        <v>33</v>
      </c>
      <c r="N34" s="65" t="s">
        <v>30</v>
      </c>
      <c r="O34" s="76" t="s">
        <v>31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</row>
    <row r="35" spans="1:130" s="5" customFormat="1" ht="38" customHeight="1" thickBot="1">
      <c r="A35" s="100">
        <v>60005103</v>
      </c>
      <c r="B35" s="75">
        <v>10</v>
      </c>
      <c r="C35" s="37" t="s">
        <v>41</v>
      </c>
      <c r="D35" s="38">
        <v>1</v>
      </c>
      <c r="E35" s="37" t="s">
        <v>29</v>
      </c>
      <c r="F35" s="55">
        <v>6000</v>
      </c>
      <c r="G35" s="35">
        <f aca="true" t="shared" si="15" ref="G35:G36">D35*F35</f>
        <v>6000</v>
      </c>
      <c r="H35" s="36" t="s">
        <v>23</v>
      </c>
      <c r="I35" s="47" t="e">
        <f aca="true" t="shared" si="16" ref="I35:I36">H35*D35</f>
        <v>#VALUE!</v>
      </c>
      <c r="J35" s="110" t="s">
        <v>58</v>
      </c>
      <c r="K35" s="110" t="s">
        <v>51</v>
      </c>
      <c r="L35" s="110" t="s">
        <v>52</v>
      </c>
      <c r="M35" s="116">
        <v>33</v>
      </c>
      <c r="N35" s="110" t="s">
        <v>53</v>
      </c>
      <c r="O35" s="113" t="s">
        <v>54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5" customFormat="1" ht="38" customHeight="1" thickBot="1">
      <c r="A36" s="102"/>
      <c r="B36" s="75">
        <v>20</v>
      </c>
      <c r="C36" s="37" t="s">
        <v>40</v>
      </c>
      <c r="D36" s="38">
        <v>1</v>
      </c>
      <c r="E36" s="37" t="s">
        <v>29</v>
      </c>
      <c r="F36" s="55">
        <v>6000</v>
      </c>
      <c r="G36" s="35">
        <f t="shared" si="15"/>
        <v>6000</v>
      </c>
      <c r="H36" s="36" t="s">
        <v>23</v>
      </c>
      <c r="I36" s="47" t="e">
        <f t="shared" si="16"/>
        <v>#VALUE!</v>
      </c>
      <c r="J36" s="112"/>
      <c r="K36" s="112" t="s">
        <v>51</v>
      </c>
      <c r="L36" s="112" t="s">
        <v>32</v>
      </c>
      <c r="M36" s="112" t="s">
        <v>33</v>
      </c>
      <c r="N36" s="112" t="s">
        <v>30</v>
      </c>
      <c r="O36" s="11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5" customFormat="1" ht="37.5" customHeight="1" thickBot="1">
      <c r="A37" s="100">
        <v>60005104</v>
      </c>
      <c r="B37" s="117">
        <v>10</v>
      </c>
      <c r="C37" s="84" t="s">
        <v>35</v>
      </c>
      <c r="D37" s="38">
        <v>1</v>
      </c>
      <c r="E37" s="37" t="s">
        <v>29</v>
      </c>
      <c r="F37" s="55">
        <v>66000</v>
      </c>
      <c r="G37" s="35">
        <f>D37*F37</f>
        <v>66000</v>
      </c>
      <c r="H37" s="36" t="s">
        <v>23</v>
      </c>
      <c r="I37" s="47" t="e">
        <f>H37*D37</f>
        <v>#VALUE!</v>
      </c>
      <c r="J37" s="110" t="s">
        <v>91</v>
      </c>
      <c r="K37" s="110" t="s">
        <v>49</v>
      </c>
      <c r="L37" s="110" t="s">
        <v>48</v>
      </c>
      <c r="M37" s="110" t="s">
        <v>33</v>
      </c>
      <c r="N37" s="110" t="s">
        <v>30</v>
      </c>
      <c r="O37" s="113" t="s">
        <v>31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s="5" customFormat="1" ht="37.5" customHeight="1" thickBot="1">
      <c r="A38" s="102"/>
      <c r="B38" s="117">
        <v>20</v>
      </c>
      <c r="C38" s="84" t="s">
        <v>35</v>
      </c>
      <c r="D38" s="38">
        <v>1</v>
      </c>
      <c r="E38" s="37" t="s">
        <v>29</v>
      </c>
      <c r="F38" s="55">
        <v>42000</v>
      </c>
      <c r="G38" s="35">
        <f>D38*F38</f>
        <v>42000</v>
      </c>
      <c r="H38" s="36" t="s">
        <v>23</v>
      </c>
      <c r="I38" s="47" t="e">
        <f>H38*D38</f>
        <v>#VALUE!</v>
      </c>
      <c r="J38" s="112"/>
      <c r="K38" s="112" t="s">
        <v>49</v>
      </c>
      <c r="L38" s="112" t="s">
        <v>48</v>
      </c>
      <c r="M38" s="112" t="s">
        <v>33</v>
      </c>
      <c r="N38" s="112" t="s">
        <v>30</v>
      </c>
      <c r="O38" s="11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s="5" customFormat="1" ht="37.5" customHeight="1" thickBot="1">
      <c r="A39" s="74">
        <v>60005105</v>
      </c>
      <c r="B39" s="75">
        <v>10</v>
      </c>
      <c r="C39" s="37" t="s">
        <v>62</v>
      </c>
      <c r="D39" s="38">
        <v>1</v>
      </c>
      <c r="E39" s="37" t="s">
        <v>29</v>
      </c>
      <c r="F39" s="55">
        <v>20500</v>
      </c>
      <c r="G39" s="35">
        <f>D39*F39</f>
        <v>20500</v>
      </c>
      <c r="H39" s="36" t="s">
        <v>23</v>
      </c>
      <c r="I39" s="47" t="e">
        <f aca="true" t="shared" si="17" ref="I39">H39*D39</f>
        <v>#VALUE!</v>
      </c>
      <c r="J39" s="66" t="s">
        <v>73</v>
      </c>
      <c r="K39" s="65" t="s">
        <v>49</v>
      </c>
      <c r="L39" s="65" t="s">
        <v>48</v>
      </c>
      <c r="M39" s="65" t="s">
        <v>33</v>
      </c>
      <c r="N39" s="65" t="s">
        <v>30</v>
      </c>
      <c r="O39" s="76" t="s">
        <v>31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s="5" customFormat="1" ht="38" customHeight="1" thickBot="1">
      <c r="A40" s="74">
        <v>60005107</v>
      </c>
      <c r="B40" s="75">
        <v>10</v>
      </c>
      <c r="C40" s="37" t="s">
        <v>38</v>
      </c>
      <c r="D40" s="38">
        <v>2</v>
      </c>
      <c r="E40" s="37" t="s">
        <v>29</v>
      </c>
      <c r="F40" s="55">
        <v>25900</v>
      </c>
      <c r="G40" s="35">
        <f aca="true" t="shared" si="18" ref="G40">D40*F40</f>
        <v>51800</v>
      </c>
      <c r="H40" s="36" t="s">
        <v>23</v>
      </c>
      <c r="I40" s="47" t="e">
        <f aca="true" t="shared" si="19" ref="I40">H40*D40</f>
        <v>#VALUE!</v>
      </c>
      <c r="J40" s="64" t="s">
        <v>58</v>
      </c>
      <c r="K40" s="65" t="s">
        <v>51</v>
      </c>
      <c r="L40" s="65" t="s">
        <v>52</v>
      </c>
      <c r="M40" s="79">
        <v>33</v>
      </c>
      <c r="N40" s="65" t="s">
        <v>53</v>
      </c>
      <c r="O40" s="76" t="s">
        <v>54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34" customFormat="1" ht="38" customHeight="1" thickBot="1">
      <c r="A41" s="74">
        <v>60005108</v>
      </c>
      <c r="B41" s="75">
        <v>10</v>
      </c>
      <c r="C41" s="37" t="s">
        <v>39</v>
      </c>
      <c r="D41" s="38">
        <v>1</v>
      </c>
      <c r="E41" s="37" t="s">
        <v>29</v>
      </c>
      <c r="F41" s="55">
        <v>20500</v>
      </c>
      <c r="G41" s="35">
        <f aca="true" t="shared" si="20" ref="G41">D41*F41</f>
        <v>20500</v>
      </c>
      <c r="H41" s="36" t="s">
        <v>23</v>
      </c>
      <c r="I41" s="47" t="e">
        <f aca="true" t="shared" si="21" ref="I41">H41*D41</f>
        <v>#VALUE!</v>
      </c>
      <c r="J41" s="66" t="s">
        <v>68</v>
      </c>
      <c r="K41" s="65" t="s">
        <v>47</v>
      </c>
      <c r="L41" s="65" t="s">
        <v>48</v>
      </c>
      <c r="M41" s="65" t="s">
        <v>33</v>
      </c>
      <c r="N41" s="65" t="s">
        <v>30</v>
      </c>
      <c r="O41" s="76" t="s">
        <v>31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</row>
    <row r="42" spans="1:130" s="5" customFormat="1" ht="15" thickBot="1" thickTop="1">
      <c r="A42" s="108" t="s">
        <v>15</v>
      </c>
      <c r="B42" s="109"/>
      <c r="C42" s="109"/>
      <c r="D42" s="109"/>
      <c r="E42" s="109"/>
      <c r="F42" s="109"/>
      <c r="G42" s="50">
        <f>SUM(G7:G41)</f>
        <v>1087300</v>
      </c>
      <c r="H42" s="32"/>
      <c r="I42" s="32"/>
      <c r="J42" s="32"/>
      <c r="K42" s="40"/>
      <c r="L42" s="20"/>
      <c r="M42" s="20"/>
      <c r="N42" s="20"/>
      <c r="O42" s="5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s="5" customFormat="1" ht="15" thickBot="1" thickTop="1">
      <c r="A43" s="105" t="s">
        <v>16</v>
      </c>
      <c r="B43" s="106"/>
      <c r="C43" s="106"/>
      <c r="D43" s="106"/>
      <c r="E43" s="106"/>
      <c r="F43" s="106"/>
      <c r="G43" s="106"/>
      <c r="H43" s="107"/>
      <c r="I43" s="6" t="e">
        <f>SUM(I7:I41)</f>
        <v>#VALUE!</v>
      </c>
      <c r="J43" s="21"/>
      <c r="K43" s="41"/>
      <c r="L43" s="24"/>
      <c r="M43" s="25"/>
      <c r="N43" s="24"/>
      <c r="O43" s="5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s="1" customFormat="1" ht="13.5" thickBot="1" thickTop="1">
      <c r="A44" s="10" t="s">
        <v>21</v>
      </c>
      <c r="B44" s="28"/>
      <c r="C44" s="9"/>
      <c r="D44" s="10"/>
      <c r="E44" s="9"/>
      <c r="F44" s="11"/>
      <c r="G44" s="11"/>
      <c r="H44" s="9"/>
      <c r="I44" s="9"/>
      <c r="J44" s="9"/>
      <c r="K44" s="42"/>
      <c r="L44" s="13"/>
      <c r="M44" s="15"/>
      <c r="N44" s="13"/>
      <c r="O44" s="5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s="1" customFormat="1" ht="13" thickBot="1">
      <c r="A45" s="15" t="s">
        <v>22</v>
      </c>
      <c r="B45" s="103" t="s">
        <v>23</v>
      </c>
      <c r="C45" s="104"/>
      <c r="D45" s="104"/>
      <c r="E45" s="104"/>
      <c r="F45" s="12" t="s">
        <v>24</v>
      </c>
      <c r="G45" s="13"/>
      <c r="H45" s="14"/>
      <c r="I45" s="13"/>
      <c r="J45" s="15"/>
      <c r="K45" s="43"/>
      <c r="L45" s="13"/>
      <c r="M45" s="15"/>
      <c r="N45" s="13"/>
      <c r="O45" s="5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s="5" customFormat="1" ht="13" thickBot="1">
      <c r="A46" s="15"/>
      <c r="B46" s="29"/>
      <c r="C46" s="13"/>
      <c r="D46" s="15"/>
      <c r="E46" s="13"/>
      <c r="F46" s="14"/>
      <c r="G46" s="14"/>
      <c r="H46" s="16" t="s">
        <v>25</v>
      </c>
      <c r="I46" s="13"/>
      <c r="J46" s="15"/>
      <c r="K46" s="43"/>
      <c r="L46" s="13"/>
      <c r="M46" s="15"/>
      <c r="N46" s="13"/>
      <c r="O46" s="5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81" ht="22.9" customHeight="1">
      <c r="A47" s="15"/>
      <c r="B47" s="29"/>
      <c r="C47" s="13"/>
      <c r="D47" s="15"/>
      <c r="E47" s="13"/>
      <c r="F47" s="14"/>
      <c r="G47" s="14"/>
      <c r="H47" s="16"/>
      <c r="I47" s="13"/>
      <c r="J47" s="15"/>
      <c r="K47" s="43"/>
      <c r="L47" s="13"/>
      <c r="M47" s="15"/>
      <c r="N47" s="13"/>
      <c r="O47" s="5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15" ht="12.75">
      <c r="A48" s="15"/>
      <c r="B48" s="29"/>
      <c r="C48" s="13"/>
      <c r="D48" s="26"/>
      <c r="E48" s="13"/>
      <c r="F48" s="14"/>
      <c r="G48" s="17"/>
      <c r="H48" s="16"/>
      <c r="I48" s="13"/>
      <c r="J48" s="15"/>
      <c r="K48" s="43"/>
      <c r="L48" s="13"/>
      <c r="M48" s="15"/>
      <c r="N48" s="13"/>
      <c r="O48" s="58"/>
    </row>
    <row r="49" spans="1:15" ht="12.75">
      <c r="A49" s="15"/>
      <c r="B49" s="29"/>
      <c r="C49" s="13"/>
      <c r="D49" s="15"/>
      <c r="E49" s="13"/>
      <c r="F49" s="14"/>
      <c r="G49" s="14"/>
      <c r="H49" s="16"/>
      <c r="I49" s="13"/>
      <c r="J49" s="15"/>
      <c r="K49" s="43"/>
      <c r="L49" s="13"/>
      <c r="M49" s="15"/>
      <c r="N49" s="13"/>
      <c r="O49" s="58"/>
    </row>
    <row r="50" spans="1:15" ht="14.5">
      <c r="A50" s="15"/>
      <c r="B50" s="29"/>
      <c r="C50" s="13"/>
      <c r="D50" s="26"/>
      <c r="E50" s="13"/>
      <c r="F50" s="14"/>
      <c r="G50" s="14"/>
      <c r="H50" s="14"/>
      <c r="I50" s="16"/>
      <c r="J50" s="15"/>
      <c r="K50" s="43"/>
      <c r="L50" s="23"/>
      <c r="M50" s="23"/>
      <c r="N50" s="23"/>
      <c r="O50" s="44"/>
    </row>
    <row r="51" spans="1:15" ht="14.5">
      <c r="A51" s="15"/>
      <c r="B51" s="29"/>
      <c r="C51" s="13"/>
      <c r="D51" s="26"/>
      <c r="E51" s="13"/>
      <c r="F51" s="18"/>
      <c r="G51" s="19"/>
      <c r="H51" s="13"/>
      <c r="I51" s="13"/>
      <c r="J51" s="23" t="s">
        <v>26</v>
      </c>
      <c r="K51" s="44"/>
      <c r="L51" s="22"/>
      <c r="M51" s="22"/>
      <c r="N51" s="22"/>
      <c r="O51" s="45"/>
    </row>
    <row r="52" spans="1:15" ht="12.75">
      <c r="A52" s="15"/>
      <c r="B52" s="29"/>
      <c r="C52" s="13"/>
      <c r="D52" s="26"/>
      <c r="E52" s="13"/>
      <c r="F52" s="13"/>
      <c r="G52" s="13"/>
      <c r="H52" s="13"/>
      <c r="I52" s="13"/>
      <c r="J52" s="22" t="s">
        <v>27</v>
      </c>
      <c r="K52" s="45"/>
      <c r="L52" s="22"/>
      <c r="M52" s="22"/>
      <c r="N52" s="22"/>
      <c r="O52" s="45"/>
    </row>
    <row r="53" spans="1:11" ht="12.75">
      <c r="A53" s="15"/>
      <c r="B53" s="29"/>
      <c r="C53" s="13"/>
      <c r="D53" s="15"/>
      <c r="E53" s="13"/>
      <c r="F53" s="13"/>
      <c r="G53" s="13"/>
      <c r="H53" s="13"/>
      <c r="I53" s="13"/>
      <c r="J53" s="22" t="s">
        <v>28</v>
      </c>
      <c r="K53" s="45"/>
    </row>
    <row r="54" ht="12.75">
      <c r="D54" s="31"/>
    </row>
    <row r="56" spans="4:5" ht="12.75">
      <c r="D56" s="31"/>
      <c r="E56" s="31"/>
    </row>
    <row r="57" ht="12.75">
      <c r="D57" s="31"/>
    </row>
    <row r="58" ht="12.75">
      <c r="D58" s="31"/>
    </row>
    <row r="59" ht="12.75">
      <c r="D59" s="31"/>
    </row>
    <row r="60" spans="4:6" ht="12.75">
      <c r="D60" s="31"/>
      <c r="F60" s="67"/>
    </row>
    <row r="61" ht="12.75">
      <c r="D61" s="31"/>
    </row>
  </sheetData>
  <mergeCells count="66">
    <mergeCell ref="L23:L24"/>
    <mergeCell ref="M23:M24"/>
    <mergeCell ref="N23:N24"/>
    <mergeCell ref="O23:O24"/>
    <mergeCell ref="A37:A38"/>
    <mergeCell ref="J37:J38"/>
    <mergeCell ref="K37:K38"/>
    <mergeCell ref="L37:L38"/>
    <mergeCell ref="M37:M38"/>
    <mergeCell ref="N37:N38"/>
    <mergeCell ref="O37:O38"/>
    <mergeCell ref="O35:O36"/>
    <mergeCell ref="J32:J33"/>
    <mergeCell ref="K32:K33"/>
    <mergeCell ref="N32:N33"/>
    <mergeCell ref="O32:O33"/>
    <mergeCell ref="J35:J36"/>
    <mergeCell ref="K35:K36"/>
    <mergeCell ref="L35:L36"/>
    <mergeCell ref="M35:M36"/>
    <mergeCell ref="N35:N36"/>
    <mergeCell ref="L32:L33"/>
    <mergeCell ref="M32:M33"/>
    <mergeCell ref="A23:A24"/>
    <mergeCell ref="N11:N13"/>
    <mergeCell ref="O11:O13"/>
    <mergeCell ref="A16:A17"/>
    <mergeCell ref="J16:J17"/>
    <mergeCell ref="K16:K17"/>
    <mergeCell ref="L16:L17"/>
    <mergeCell ref="M16:M17"/>
    <mergeCell ref="N16:N17"/>
    <mergeCell ref="O16:O17"/>
    <mergeCell ref="N18:N20"/>
    <mergeCell ref="O18:O20"/>
    <mergeCell ref="J23:J24"/>
    <mergeCell ref="K23:K24"/>
    <mergeCell ref="J11:J13"/>
    <mergeCell ref="K11:K13"/>
    <mergeCell ref="L11:L13"/>
    <mergeCell ref="M11:M13"/>
    <mergeCell ref="A18:A20"/>
    <mergeCell ref="J18:J20"/>
    <mergeCell ref="K18:K20"/>
    <mergeCell ref="L18:L20"/>
    <mergeCell ref="M18:M20"/>
    <mergeCell ref="A11:A13"/>
    <mergeCell ref="A32:A33"/>
    <mergeCell ref="A35:A36"/>
    <mergeCell ref="B45:E45"/>
    <mergeCell ref="A43:H43"/>
    <mergeCell ref="A42:F42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2021-10-25T18:28:37Z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