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C:\Users\MAT0019\OneDrive - VSB-TUO\DNS IT+AVT 2021\48_2021_SAP_rijen 1 pol\"/>
    </mc:Choice>
  </mc:AlternateContent>
  <xr:revisionPtr revIDLastSave="47" documentId="8_{E16282AC-9A88-4D9A-B187-FE2C12AD40A7}" xr6:coauthVersionLast="36" xr6:coauthVersionMax="47" xr10:uidLastSave="{F0B16E67-3F9A-47A4-97F2-DBEEB7868765}"/>
  <bookViews>
    <workbookView xWindow="2240" yWindow="2240" windowWidth="19360" windowHeight="1546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G29" i="1" l="1"/>
  <c r="I29" i="1"/>
  <c r="G30" i="1"/>
  <c r="I30" i="1"/>
  <c r="G42" i="1" l="1"/>
  <c r="I42" i="1"/>
  <c r="G10" i="1" l="1"/>
  <c r="I10" i="1"/>
  <c r="I25" i="1" l="1"/>
  <c r="G25" i="1"/>
  <c r="I24" i="1"/>
  <c r="G24" i="1"/>
  <c r="I23" i="1"/>
  <c r="G23" i="1"/>
  <c r="I22" i="1"/>
  <c r="G22" i="1"/>
  <c r="I21" i="1"/>
  <c r="G21" i="1"/>
  <c r="G13" i="1"/>
  <c r="I13" i="1"/>
  <c r="I18" i="1"/>
  <c r="G18" i="1"/>
  <c r="I17" i="1"/>
  <c r="G17" i="1"/>
  <c r="I16" i="1"/>
  <c r="G16" i="1"/>
  <c r="I15" i="1"/>
  <c r="G15" i="1"/>
  <c r="I14" i="1"/>
  <c r="G14" i="1"/>
  <c r="I7" i="1" l="1"/>
  <c r="G7" i="1"/>
  <c r="G8" i="1" l="1"/>
  <c r="I8" i="1"/>
  <c r="G9" i="1"/>
  <c r="I9" i="1"/>
  <c r="G11" i="1"/>
  <c r="I11" i="1"/>
  <c r="G12" i="1"/>
  <c r="I12" i="1"/>
  <c r="G19" i="1"/>
  <c r="I19" i="1"/>
  <c r="G20" i="1"/>
  <c r="I20" i="1"/>
  <c r="G26" i="1"/>
  <c r="I26" i="1"/>
  <c r="G27" i="1"/>
  <c r="I27" i="1"/>
  <c r="G28" i="1"/>
  <c r="I28" i="1"/>
  <c r="G31" i="1"/>
  <c r="I31" i="1"/>
  <c r="G32" i="1"/>
  <c r="I32" i="1"/>
  <c r="G33" i="1"/>
  <c r="I33" i="1"/>
  <c r="G34" i="1"/>
  <c r="I34" i="1"/>
  <c r="G35" i="1"/>
  <c r="I35" i="1"/>
  <c r="G36" i="1" l="1"/>
  <c r="G37" i="1"/>
  <c r="G38" i="1"/>
  <c r="G39" i="1"/>
  <c r="G40" i="1"/>
  <c r="G41" i="1"/>
  <c r="I39" i="1" l="1"/>
  <c r="I38" i="1"/>
  <c r="I37" i="1"/>
  <c r="I36" i="1"/>
  <c r="I40" i="1"/>
  <c r="I41" i="1"/>
  <c r="G43" i="1"/>
  <c r="I43" i="1"/>
  <c r="G44" i="1"/>
  <c r="I44" i="1"/>
  <c r="G45" i="1"/>
  <c r="I45" i="1"/>
  <c r="I48" i="1" l="1"/>
  <c r="G48" i="1"/>
  <c r="I47" i="1"/>
  <c r="G47" i="1"/>
  <c r="I46" i="1"/>
  <c r="G46" i="1"/>
  <c r="I51" i="1"/>
  <c r="G50" i="1" l="1"/>
</calcChain>
</file>

<file path=xl/sharedStrings.xml><?xml version="1.0" encoding="utf-8"?>
<sst xmlns="http://schemas.openxmlformats.org/spreadsheetml/2006/main" count="388" uniqueCount="98">
  <si>
    <t>Ulice</t>
  </si>
  <si>
    <t>PSČ</t>
  </si>
  <si>
    <t>Místo</t>
  </si>
  <si>
    <t>POBJ</t>
  </si>
  <si>
    <t>Pol.</t>
  </si>
  <si>
    <t>Mn</t>
  </si>
  <si>
    <t>MJ</t>
  </si>
  <si>
    <t>Název položky</t>
  </si>
  <si>
    <t>Cena/ks</t>
  </si>
  <si>
    <t>Cena celkem</t>
  </si>
  <si>
    <t xml:space="preserve">Pověřená osoba / </t>
  </si>
  <si>
    <t>kontakt</t>
  </si>
  <si>
    <t>Pracoviště</t>
  </si>
  <si>
    <t>Čís.pop/</t>
  </si>
  <si>
    <t>orient</t>
  </si>
  <si>
    <t>Předpokládaná hodnota (maximální celková cena)</t>
  </si>
  <si>
    <t>Celková nabídková cena / kupní cena včetně DPH</t>
  </si>
  <si>
    <t>Nabízená cena včetně DPH</t>
  </si>
  <si>
    <t>Příloha č. 1 - Specifikace předmětu veřejné zakázky / předmětu koupě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</si>
  <si>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</si>
  <si>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zadávané v dynamickém nákupním systému s názvem Dodávky IT + AV techniky 2019 - 2022 a evidenčním číslem ve Věstníku veřejných zakázek Z2019-000416</t>
  </si>
  <si>
    <t>Dodavatel prohlašuje, že nabízená zařízení splňují všechny parametry požadované zadavatelem v příloze č. 2 - Technická specifikace.</t>
  </si>
  <si>
    <t>V</t>
  </si>
  <si>
    <t xml:space="preserve">(doplní dodavatel) 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</si>
  <si>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</si>
  <si>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</si>
  <si>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</si>
  <si>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</si>
  <si>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</si>
  <si>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KS</t>
  </si>
  <si>
    <t>708 00</t>
  </si>
  <si>
    <t>Ostrava-Poruba</t>
  </si>
  <si>
    <t>17. listopadu</t>
  </si>
  <si>
    <t>2172/15</t>
  </si>
  <si>
    <t>Rektorát</t>
  </si>
  <si>
    <t>DNS_NB_ATYP</t>
  </si>
  <si>
    <t xml:space="preserve">Bc. Marcela Dluhošová
marcela.dluhosova@vsb.cz  
+420 596 994 467 </t>
  </si>
  <si>
    <t>DNS_LCD_ATYP</t>
  </si>
  <si>
    <t>DNS_NB15"_typ_A</t>
  </si>
  <si>
    <t>DNS_TISK ČB</t>
  </si>
  <si>
    <t>DNS_PC_ATYP</t>
  </si>
  <si>
    <t>DNS_TABLET_ATYP</t>
  </si>
  <si>
    <t>DNS_PC_ typ_B</t>
  </si>
  <si>
    <t>DNS_LCD27" Výškově stavitelný</t>
  </si>
  <si>
    <t>DNS_LCD24" Výškově stavitelný</t>
  </si>
  <si>
    <t>DNS_TISK multi_ATYP</t>
  </si>
  <si>
    <t>DNS_TISK multi ČB</t>
  </si>
  <si>
    <t>DNS_LCD24"</t>
  </si>
  <si>
    <t>DNS_NB17"</t>
  </si>
  <si>
    <t>DNS_TISK multi barva</t>
  </si>
  <si>
    <t>DNS_TISK barva</t>
  </si>
  <si>
    <t>DNS_TISK ECO ČB</t>
  </si>
  <si>
    <t>IT4</t>
  </si>
  <si>
    <t>Studentská</t>
  </si>
  <si>
    <t>6231/1B</t>
  </si>
  <si>
    <t>Fakulta hornicko-geologická</t>
  </si>
  <si>
    <t>17. listopadu</t>
  </si>
  <si>
    <t>Fak. elektrotechniky a informatiky</t>
  </si>
  <si>
    <t>Rektorát - 984 úklidová služba</t>
  </si>
  <si>
    <t>FMT, kat. 619</t>
  </si>
  <si>
    <t>Rektorát-982</t>
  </si>
  <si>
    <t>Fakulta materiálově-technologická</t>
  </si>
  <si>
    <t>Ing. David Vykydal, Ph.D.</t>
  </si>
  <si>
    <t>Ekonomická fakulta</t>
  </si>
  <si>
    <t>Sokolská</t>
  </si>
  <si>
    <t>702 00</t>
  </si>
  <si>
    <t>Ostrava</t>
  </si>
  <si>
    <t>Fakulta  strojní</t>
  </si>
  <si>
    <t>Hornicko-geologická fakulta</t>
  </si>
  <si>
    <t>K Planetáriu</t>
  </si>
  <si>
    <t>725 26</t>
  </si>
  <si>
    <t>Ostrava - Krásné Pole</t>
  </si>
  <si>
    <t>Dagmar Adámková 
dagmar.adamkova@vsb.cz
+420597324443</t>
  </si>
  <si>
    <t>Ivana Šindlářová 
ivana.sindlarova@vsb.cz
+420597323209</t>
  </si>
  <si>
    <t>Ing. Michal Vašinek, Ph.D. 
michal.vasinek@vsb.cz
+420597325961</t>
  </si>
  <si>
    <t>Ivana Kugler Gallusová 
ivana.gallusova@vsb.cz
+420597323210</t>
  </si>
  <si>
    <t>Tereza Cagalová 
tereza.cagalova@vsb.cz
+420597323389</t>
  </si>
  <si>
    <t>Ing. Jan Janoušek 
jan.janousek@vsb.cz
+420597325862</t>
  </si>
  <si>
    <t>Mojmíra Hranická 
mojmira.hranicka@vsb.cz
+420597325678</t>
  </si>
  <si>
    <t>Marta Němcová 
marta.nemcova@vsb.cz
+420597321267</t>
  </si>
  <si>
    <t>Lenka Blažková 
lenka.blazkova@vsb.cz
+420597325351</t>
  </si>
  <si>
    <t>Renata Zavadilová 
renata.zavadilova@vsb.cz
+420597324214</t>
  </si>
  <si>
    <t>Hana Havlenová 
hana.havlenova@vsb.cz
+420597322179</t>
  </si>
  <si>
    <t>Ing. Vojtěch Uher, Ph.D. 
vojtech.uher@vsb.cz
+420597323979</t>
  </si>
  <si>
    <t>Hana Drmolová 
hana.drmolova@vsb.cz
+420597321236</t>
  </si>
  <si>
    <t>Ing. Martin Pieš, Ph.D. 
martin.pies@vsb.cz
+420597325858</t>
  </si>
  <si>
    <t>Hana Havlenová 
hana.havlevnova@vsb.cz
+420597322179</t>
  </si>
  <si>
    <t>Ing. Michaela Vavrečková 
michaela.vavreckova@vsb.cz
+420597324962</t>
  </si>
  <si>
    <t>Romana Prossová 
romana.prossova@vsb.cz
+420597325921</t>
  </si>
  <si>
    <t>Karin Vjačková 
karin.vjackova@vsb.cz
+420597325931</t>
  </si>
  <si>
    <t>Renáta Polanská 
renata.polanska@vsb.cz
+420597323344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</si>
  <si>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48/2021</t>
    </r>
  </si>
  <si>
    <t xml:space="preserve">Vladěna Hlavatá 
vladena.hlavata@vsb.cz
+420 596 999 586 </t>
  </si>
  <si>
    <t>Lenka Tioková 
lenka.tiokova@vsb.cz
+420597324165</t>
  </si>
  <si>
    <t>2172/16</t>
  </si>
  <si>
    <t>709 00</t>
  </si>
  <si>
    <t>2172/17</t>
  </si>
  <si>
    <t>710 00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</si>
</sst>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9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22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1" fillId="0" borderId="5" xfId="0" applyFont="1" applyFill="1" applyBorder="1" applyAlignment="1">
      <alignment horizontal="center" vertical="top"/>
    </xf>
    <xf numFmtId="0" fontId="0" fillId="0" borderId="1" xfId="0" applyBorder="1" applyAlignment="1">
      <alignment vertical="top"/>
    </xf>
    <xf numFmtId="165" fontId="3" fillId="2" borderId="9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164" fontId="0" fillId="0" borderId="0" xfId="0" applyNumberFormat="1" applyAlignment="1" applyProtection="1">
      <alignment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Alignment="1">
      <alignment vertical="center"/>
    </xf>
    <xf numFmtId="165" fontId="0" fillId="0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/>
    </xf>
    <xf numFmtId="165" fontId="0" fillId="0" borderId="0" xfId="0" applyNumberFormat="1" applyFont="1" applyFill="1" applyAlignment="1" applyProtection="1">
      <alignment horizontal="right" vertical="center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3" xfId="0" applyBorder="1" applyAlignment="1" applyProtection="1">
      <alignment horizontal="center" vertical="center"/>
    </xf>
    <xf numFmtId="3" fontId="0" fillId="0" borderId="0" xfId="0" applyNumberFormat="1" applyFont="1" applyAlignment="1">
      <alignment horizontal="center" vertical="center"/>
    </xf>
    <xf numFmtId="0" fontId="2" fillId="0" borderId="0" xfId="0" applyFont="1" applyFill="1" applyBorder="1" applyAlignment="1">
      <alignment horizontal="left" vertical="top" wrapText="1"/>
    </xf>
    <xf numFmtId="0" fontId="0" fillId="0" borderId="0" xfId="0" applyAlignment="1" applyProtection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top"/>
    </xf>
    <xf numFmtId="3" fontId="0" fillId="0" borderId="0" xfId="0" applyNumberFormat="1" applyAlignment="1">
      <alignment horizontal="center" vertical="top"/>
    </xf>
    <xf numFmtId="0" fontId="0" fillId="0" borderId="3" xfId="0" applyBorder="1" applyAlignment="1">
      <alignment vertical="top"/>
    </xf>
    <xf numFmtId="0" fontId="0" fillId="0" borderId="0" xfId="0" applyFill="1" applyBorder="1" applyAlignment="1">
      <alignment vertical="top"/>
    </xf>
    <xf numFmtId="0" fontId="0" fillId="0" borderId="1" xfId="0" applyFill="1" applyBorder="1" applyAlignment="1">
      <alignment vertical="top"/>
    </xf>
    <xf numFmtId="165" fontId="2" fillId="0" borderId="12" xfId="0" applyNumberFormat="1" applyFont="1" applyBorder="1" applyAlignment="1">
      <alignment horizontal="right" vertical="center"/>
    </xf>
    <xf numFmtId="165" fontId="2" fillId="3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vertical="center"/>
    </xf>
    <xf numFmtId="3" fontId="0" fillId="0" borderId="12" xfId="0" applyNumberFormat="1" applyBorder="1" applyAlignment="1">
      <alignment horizontal="right" vertical="center"/>
    </xf>
    <xf numFmtId="0" fontId="2" fillId="0" borderId="0" xfId="0" applyFont="1" applyFill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8" fillId="0" borderId="0" xfId="0" applyFont="1" applyFill="1" applyAlignment="1" applyProtection="1">
      <alignment horizontal="center" vertical="center" wrapText="1"/>
    </xf>
    <xf numFmtId="165" fontId="0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top" wrapText="1"/>
    </xf>
    <xf numFmtId="165" fontId="2" fillId="0" borderId="12" xfId="0" applyNumberFormat="1" applyFont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top"/>
    </xf>
    <xf numFmtId="165" fontId="1" fillId="0" borderId="3" xfId="0" applyNumberFormat="1" applyFont="1" applyBorder="1" applyAlignment="1">
      <alignment vertical="center"/>
    </xf>
    <xf numFmtId="0" fontId="2" fillId="0" borderId="0" xfId="0" applyFont="1" applyBorder="1" applyAlignment="1">
      <alignment vertical="top"/>
    </xf>
    <xf numFmtId="3" fontId="0" fillId="0" borderId="0" xfId="0" applyNumberFormat="1" applyBorder="1" applyAlignment="1">
      <alignment vertical="top"/>
    </xf>
    <xf numFmtId="0" fontId="0" fillId="0" borderId="12" xfId="0" applyNumberForma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13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" xfId="0" applyNumberFormat="1" applyBorder="1" applyAlignment="1">
      <alignment horizontal="center" vertical="center"/>
    </xf>
    <xf numFmtId="4" fontId="0" fillId="0" borderId="12" xfId="0" applyNumberFormat="1" applyBorder="1" applyAlignment="1">
      <alignment horizontal="right" vertical="center"/>
    </xf>
    <xf numFmtId="0" fontId="0" fillId="0" borderId="13" xfId="0" applyNumberFormat="1" applyBorder="1" applyAlignment="1">
      <alignment vertical="center"/>
    </xf>
    <xf numFmtId="0" fontId="0" fillId="0" borderId="14" xfId="0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 applyProtection="1">
      <alignment vertical="center" wrapText="1"/>
    </xf>
    <xf numFmtId="0" fontId="0" fillId="0" borderId="0" xfId="0" applyFont="1" applyAlignment="1">
      <alignment vertical="center" wrapText="1"/>
    </xf>
    <xf numFmtId="0" fontId="0" fillId="4" borderId="19" xfId="0" applyNumberFormat="1" applyFill="1" applyBorder="1" applyAlignment="1">
      <alignment horizontal="center" vertical="center"/>
    </xf>
    <xf numFmtId="0" fontId="0" fillId="4" borderId="20" xfId="0" applyNumberFormat="1" applyFill="1" applyBorder="1" applyAlignment="1">
      <alignment horizontal="center" vertical="center"/>
    </xf>
    <xf numFmtId="0" fontId="0" fillId="4" borderId="20" xfId="0" applyFill="1" applyBorder="1" applyAlignment="1">
      <alignment vertical="center"/>
    </xf>
    <xf numFmtId="3" fontId="0" fillId="4" borderId="20" xfId="0" applyNumberFormat="1" applyFill="1" applyBorder="1" applyAlignment="1">
      <alignment horizontal="right" vertical="center"/>
    </xf>
    <xf numFmtId="4" fontId="0" fillId="4" borderId="20" xfId="0" applyNumberFormat="1" applyFill="1" applyBorder="1" applyAlignment="1">
      <alignment horizontal="right" vertical="center"/>
    </xf>
    <xf numFmtId="165" fontId="2" fillId="0" borderId="20" xfId="0" applyNumberFormat="1" applyFont="1" applyBorder="1" applyAlignment="1">
      <alignment horizontal="right" vertical="center"/>
    </xf>
    <xf numFmtId="165" fontId="2" fillId="3" borderId="20" xfId="0" applyNumberFormat="1" applyFont="1" applyFill="1" applyBorder="1" applyAlignment="1" applyProtection="1">
      <alignment horizontal="center" vertical="center"/>
      <protection locked="0"/>
    </xf>
    <xf numFmtId="165" fontId="2" fillId="0" borderId="20" xfId="0" applyNumberFormat="1" applyFont="1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0" fillId="0" borderId="12" xfId="0" applyNumberFormat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center" vertical="center" wrapText="1"/>
    </xf>
    <xf numFmtId="0" fontId="0" fillId="0" borderId="22" xfId="0" applyBorder="1" applyAlignment="1">
      <alignment vertical="center"/>
    </xf>
    <xf numFmtId="3" fontId="0" fillId="0" borderId="22" xfId="0" applyNumberFormat="1" applyBorder="1" applyAlignment="1">
      <alignment horizontal="right" vertical="center"/>
    </xf>
    <xf numFmtId="4" fontId="0" fillId="0" borderId="22" xfId="0" applyNumberFormat="1" applyBorder="1" applyAlignment="1">
      <alignment horizontal="right" vertical="center"/>
    </xf>
    <xf numFmtId="0" fontId="0" fillId="0" borderId="2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 wrapText="1"/>
    </xf>
    <xf numFmtId="0" fontId="0" fillId="0" borderId="23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NumberFormat="1" applyBorder="1" applyAlignment="1">
      <alignment horizontal="center" vertical="center"/>
    </xf>
    <xf numFmtId="0" fontId="0" fillId="0" borderId="27" xfId="0" applyNumberFormat="1" applyBorder="1" applyAlignment="1">
      <alignment horizontal="center" vertical="center"/>
    </xf>
    <xf numFmtId="0" fontId="0" fillId="0" borderId="12" xfId="0" applyNumberFormat="1" applyBorder="1" applyAlignment="1">
      <alignment horizontal="center" vertical="center"/>
    </xf>
    <xf numFmtId="0" fontId="0" fillId="0" borderId="14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3" xfId="0" applyNumberFormat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 wrapText="1"/>
    </xf>
    <xf numFmtId="0" fontId="0" fillId="0" borderId="14" xfId="0" applyNumberForma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center" vertical="top"/>
    </xf>
    <xf numFmtId="165" fontId="2" fillId="3" borderId="0" xfId="0" applyNumberFormat="1" applyFont="1" applyFill="1" applyBorder="1" applyAlignment="1" applyProtection="1">
      <alignment horizontal="center" vertical="center"/>
      <protection locked="0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4" fillId="0" borderId="0" xfId="0" applyFont="1" applyFill="1" applyBorder="1" applyAlignment="1">
      <alignment horizontal="center" vertical="top" wrapText="1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1" fillId="0" borderId="16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3" fontId="0" fillId="0" borderId="0" xfId="0" applyNumberFormat="1" applyAlignment="1">
      <alignment vertical="top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Z69"/>
  <sheetViews>
    <sheetView tabSelected="1" zoomScale="80" zoomScaleNormal="80" workbookViewId="0">
      <selection sqref="A1:O1"/>
    </sheetView>
  </sheetViews>
  <sheetFormatPr defaultRowHeight="12.5" x14ac:dyDescent="0.25"/>
  <cols>
    <col min="1" max="1" width="9.7265625" style="57" customWidth="1"/>
    <col min="2" max="2" width="4.7265625" style="30" customWidth="1"/>
    <col min="3" max="3" width="31.1796875" bestFit="1" customWidth="1"/>
    <col min="4" max="4" width="11.453125" style="8" bestFit="1" customWidth="1"/>
    <col min="5" max="5" width="3.81640625" style="8" customWidth="1"/>
    <col min="6" max="6" width="13.54296875" customWidth="1"/>
    <col min="7" max="7" width="19.36328125" customWidth="1"/>
    <col min="8" max="8" width="16.54296875" customWidth="1"/>
    <col min="9" max="9" width="14" customWidth="1"/>
    <col min="10" max="10" width="28.08984375" customWidth="1"/>
    <col min="11" max="11" width="30.90625" style="46" bestFit="1" customWidth="1"/>
    <col min="12" max="12" width="15" bestFit="1" customWidth="1"/>
    <col min="13" max="13" width="8.08984375" bestFit="1" customWidth="1"/>
    <col min="14" max="14" width="6.453125" bestFit="1" customWidth="1"/>
    <col min="15" max="15" width="16.08984375" style="46" bestFit="1" customWidth="1"/>
  </cols>
  <sheetData>
    <row r="1" spans="1:130" ht="18" x14ac:dyDescent="0.25">
      <c r="A1" s="108" t="s">
        <v>18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</row>
    <row r="2" spans="1:130" ht="18.5" x14ac:dyDescent="0.25">
      <c r="A2" s="109" t="s">
        <v>91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</row>
    <row r="3" spans="1:130" ht="24" customHeight="1" x14ac:dyDescent="0.25">
      <c r="A3" s="110" t="s">
        <v>20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</row>
    <row r="4" spans="1:130" ht="4.5" customHeight="1" thickBot="1" x14ac:dyDescent="0.3">
      <c r="A4" s="55"/>
      <c r="B4" s="27"/>
      <c r="C4" s="3"/>
      <c r="D4" s="7"/>
      <c r="E4" s="7"/>
      <c r="F4" s="3"/>
      <c r="G4" s="3"/>
      <c r="H4" s="3"/>
      <c r="I4" s="3"/>
      <c r="J4" s="3"/>
      <c r="K4" s="39"/>
      <c r="L4" s="3"/>
      <c r="M4" s="3"/>
      <c r="N4" s="3"/>
      <c r="O4" s="7"/>
    </row>
    <row r="5" spans="1:130" s="1" customFormat="1" ht="16.149999999999999" customHeight="1" thickTop="1" thickBot="1" x14ac:dyDescent="0.3">
      <c r="A5" s="111" t="s">
        <v>3</v>
      </c>
      <c r="B5" s="113" t="s">
        <v>4</v>
      </c>
      <c r="C5" s="115" t="s">
        <v>7</v>
      </c>
      <c r="D5" s="119" t="s">
        <v>5</v>
      </c>
      <c r="E5" s="119" t="s">
        <v>6</v>
      </c>
      <c r="F5" s="99" t="s">
        <v>19</v>
      </c>
      <c r="G5" s="100"/>
      <c r="H5" s="99" t="s">
        <v>17</v>
      </c>
      <c r="I5" s="100"/>
      <c r="J5" s="4" t="s">
        <v>10</v>
      </c>
      <c r="K5" s="119" t="s">
        <v>12</v>
      </c>
      <c r="L5" s="115" t="s">
        <v>0</v>
      </c>
      <c r="M5" s="4" t="s">
        <v>13</v>
      </c>
      <c r="N5" s="115" t="s">
        <v>1</v>
      </c>
      <c r="O5" s="117" t="s">
        <v>2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</row>
    <row r="6" spans="1:130" s="1" customFormat="1" ht="16.149999999999999" customHeight="1" thickBot="1" x14ac:dyDescent="0.3">
      <c r="A6" s="112"/>
      <c r="B6" s="114"/>
      <c r="C6" s="116"/>
      <c r="D6" s="120"/>
      <c r="E6" s="120"/>
      <c r="F6" s="48" t="s">
        <v>8</v>
      </c>
      <c r="G6" s="48" t="s">
        <v>9</v>
      </c>
      <c r="H6" s="48" t="s">
        <v>8</v>
      </c>
      <c r="I6" s="48" t="s">
        <v>9</v>
      </c>
      <c r="J6" s="49" t="s">
        <v>11</v>
      </c>
      <c r="K6" s="120"/>
      <c r="L6" s="116"/>
      <c r="M6" s="49" t="s">
        <v>14</v>
      </c>
      <c r="N6" s="116"/>
      <c r="O6" s="118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</row>
    <row r="7" spans="1:130" s="5" customFormat="1" ht="38" customHeight="1" thickTop="1" thickBot="1" x14ac:dyDescent="0.3">
      <c r="A7" s="65">
        <v>60005020</v>
      </c>
      <c r="B7" s="66">
        <v>10</v>
      </c>
      <c r="C7" s="67" t="s">
        <v>35</v>
      </c>
      <c r="D7" s="68">
        <v>2</v>
      </c>
      <c r="E7" s="67" t="s">
        <v>29</v>
      </c>
      <c r="F7" s="69">
        <v>29990</v>
      </c>
      <c r="G7" s="70">
        <f t="shared" ref="G7" si="0">D7*F7</f>
        <v>59980</v>
      </c>
      <c r="H7" s="71" t="s">
        <v>23</v>
      </c>
      <c r="I7" s="72" t="e">
        <f t="shared" ref="I7" si="1">H7*D7</f>
        <v>#VALUE!</v>
      </c>
      <c r="J7" s="73" t="s">
        <v>36</v>
      </c>
      <c r="K7" s="74" t="s">
        <v>34</v>
      </c>
      <c r="L7" s="74" t="s">
        <v>32</v>
      </c>
      <c r="M7" s="74" t="s">
        <v>33</v>
      </c>
      <c r="N7" s="74" t="s">
        <v>30</v>
      </c>
      <c r="O7" s="75" t="s">
        <v>31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</row>
    <row r="8" spans="1:130" s="5" customFormat="1" ht="38" customHeight="1" thickBot="1" x14ac:dyDescent="0.3">
      <c r="A8" s="60">
        <v>60005042</v>
      </c>
      <c r="B8" s="53">
        <v>10</v>
      </c>
      <c r="C8" s="37" t="s">
        <v>35</v>
      </c>
      <c r="D8" s="38">
        <v>1</v>
      </c>
      <c r="E8" s="37" t="s">
        <v>29</v>
      </c>
      <c r="F8" s="59">
        <v>57000</v>
      </c>
      <c r="G8" s="35">
        <f t="shared" ref="G8:G35" si="2">D8*F8</f>
        <v>57000</v>
      </c>
      <c r="H8" s="36" t="s">
        <v>23</v>
      </c>
      <c r="I8" s="47" t="e">
        <f t="shared" ref="I8:I35" si="3">H8*D8</f>
        <v>#VALUE!</v>
      </c>
      <c r="J8" s="78" t="s">
        <v>92</v>
      </c>
      <c r="K8" s="54" t="s">
        <v>52</v>
      </c>
      <c r="L8" s="54" t="s">
        <v>53</v>
      </c>
      <c r="M8" s="54" t="s">
        <v>54</v>
      </c>
      <c r="N8" s="54" t="s">
        <v>30</v>
      </c>
      <c r="O8" s="61" t="s">
        <v>31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</row>
    <row r="9" spans="1:130" s="5" customFormat="1" ht="38" customHeight="1" thickBot="1" x14ac:dyDescent="0.3">
      <c r="A9" s="96">
        <v>60005043</v>
      </c>
      <c r="B9" s="53">
        <v>10</v>
      </c>
      <c r="C9" s="37" t="s">
        <v>37</v>
      </c>
      <c r="D9" s="38">
        <v>1</v>
      </c>
      <c r="E9" s="37" t="s">
        <v>29</v>
      </c>
      <c r="F9" s="59">
        <v>5000</v>
      </c>
      <c r="G9" s="35">
        <f t="shared" si="2"/>
        <v>5000</v>
      </c>
      <c r="H9" s="36" t="s">
        <v>23</v>
      </c>
      <c r="I9" s="47" t="e">
        <f t="shared" si="3"/>
        <v>#VALUE!</v>
      </c>
      <c r="J9" s="97" t="s">
        <v>72</v>
      </c>
      <c r="K9" s="94" t="s">
        <v>55</v>
      </c>
      <c r="L9" s="94" t="s">
        <v>56</v>
      </c>
      <c r="M9" s="94" t="s">
        <v>33</v>
      </c>
      <c r="N9" s="94" t="s">
        <v>30</v>
      </c>
      <c r="O9" s="95" t="s">
        <v>31</v>
      </c>
      <c r="P9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</row>
    <row r="10" spans="1:130" s="5" customFormat="1" ht="38" customHeight="1" thickBot="1" x14ac:dyDescent="0.3">
      <c r="A10" s="96"/>
      <c r="B10" s="53">
        <v>20</v>
      </c>
      <c r="C10" s="37" t="s">
        <v>35</v>
      </c>
      <c r="D10" s="38">
        <v>1</v>
      </c>
      <c r="E10" s="37" t="s">
        <v>29</v>
      </c>
      <c r="F10" s="59">
        <v>31000</v>
      </c>
      <c r="G10" s="35">
        <f t="shared" ref="G10" si="4">D10*F10</f>
        <v>31000</v>
      </c>
      <c r="H10" s="36" t="s">
        <v>23</v>
      </c>
      <c r="I10" s="47" t="e">
        <f t="shared" ref="I10" si="5">H10*D10</f>
        <v>#VALUE!</v>
      </c>
      <c r="J10" s="97"/>
      <c r="K10" s="94"/>
      <c r="L10" s="94"/>
      <c r="M10" s="94"/>
      <c r="N10" s="94"/>
      <c r="O10" s="95"/>
      <c r="P10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</row>
    <row r="11" spans="1:130" s="5" customFormat="1" ht="38" customHeight="1" thickBot="1" x14ac:dyDescent="0.3">
      <c r="A11" s="96">
        <v>60005044</v>
      </c>
      <c r="B11" s="53">
        <v>10</v>
      </c>
      <c r="C11" s="37" t="s">
        <v>38</v>
      </c>
      <c r="D11" s="38">
        <v>2</v>
      </c>
      <c r="E11" s="37" t="s">
        <v>29</v>
      </c>
      <c r="F11" s="59">
        <v>17000</v>
      </c>
      <c r="G11" s="35">
        <f t="shared" si="2"/>
        <v>34000</v>
      </c>
      <c r="H11" s="36" t="s">
        <v>23</v>
      </c>
      <c r="I11" s="47" t="e">
        <f t="shared" si="3"/>
        <v>#VALUE!</v>
      </c>
      <c r="J11" s="97" t="s">
        <v>73</v>
      </c>
      <c r="K11" s="94" t="s">
        <v>57</v>
      </c>
      <c r="L11" s="94" t="s">
        <v>56</v>
      </c>
      <c r="M11" s="94" t="s">
        <v>33</v>
      </c>
      <c r="N11" s="94" t="s">
        <v>30</v>
      </c>
      <c r="O11" s="95" t="s">
        <v>31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</row>
    <row r="12" spans="1:130" s="5" customFormat="1" ht="38" customHeight="1" thickBot="1" x14ac:dyDescent="0.3">
      <c r="A12" s="96"/>
      <c r="B12" s="53">
        <v>20</v>
      </c>
      <c r="C12" s="37" t="s">
        <v>39</v>
      </c>
      <c r="D12" s="38">
        <v>1</v>
      </c>
      <c r="E12" s="37" t="s">
        <v>29</v>
      </c>
      <c r="F12" s="59">
        <v>5000</v>
      </c>
      <c r="G12" s="35">
        <f t="shared" si="2"/>
        <v>5000</v>
      </c>
      <c r="H12" s="36" t="s">
        <v>23</v>
      </c>
      <c r="I12" s="47" t="e">
        <f t="shared" si="3"/>
        <v>#VALUE!</v>
      </c>
      <c r="J12" s="97"/>
      <c r="K12" s="94" t="s">
        <v>57</v>
      </c>
      <c r="L12" s="94" t="s">
        <v>56</v>
      </c>
      <c r="M12" s="94" t="s">
        <v>33</v>
      </c>
      <c r="N12" s="94" t="s">
        <v>30</v>
      </c>
      <c r="O12" s="95" t="s">
        <v>31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</row>
    <row r="13" spans="1:130" s="5" customFormat="1" ht="38" customHeight="1" thickBot="1" x14ac:dyDescent="0.3">
      <c r="A13" s="96">
        <v>60005045</v>
      </c>
      <c r="B13" s="53">
        <v>10</v>
      </c>
      <c r="C13" s="37" t="s">
        <v>37</v>
      </c>
      <c r="D13" s="38">
        <v>2</v>
      </c>
      <c r="E13" s="37" t="s">
        <v>29</v>
      </c>
      <c r="F13" s="59">
        <v>12000</v>
      </c>
      <c r="G13" s="35">
        <f t="shared" ref="G13" si="6">D13*F13</f>
        <v>24000</v>
      </c>
      <c r="H13" s="36" t="s">
        <v>23</v>
      </c>
      <c r="I13" s="47" t="e">
        <f t="shared" ref="I13" si="7">H13*D13</f>
        <v>#VALUE!</v>
      </c>
      <c r="J13" s="97" t="s">
        <v>74</v>
      </c>
      <c r="K13" s="94" t="s">
        <v>57</v>
      </c>
      <c r="L13" s="94" t="s">
        <v>56</v>
      </c>
      <c r="M13" s="94" t="s">
        <v>33</v>
      </c>
      <c r="N13" s="94" t="s">
        <v>30</v>
      </c>
      <c r="O13" s="95" t="s">
        <v>31</v>
      </c>
      <c r="P13" s="2"/>
      <c r="Q13" s="2"/>
      <c r="R13" s="2"/>
      <c r="S13" s="2"/>
      <c r="T13" s="51"/>
      <c r="U13" s="5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</row>
    <row r="14" spans="1:130" s="5" customFormat="1" ht="38" customHeight="1" thickBot="1" x14ac:dyDescent="0.3">
      <c r="A14" s="96"/>
      <c r="B14" s="53">
        <v>20</v>
      </c>
      <c r="C14" s="37" t="s">
        <v>40</v>
      </c>
      <c r="D14" s="38">
        <v>1</v>
      </c>
      <c r="E14" s="37" t="s">
        <v>29</v>
      </c>
      <c r="F14" s="59">
        <v>25000</v>
      </c>
      <c r="G14" s="35">
        <f t="shared" ref="G14:G18" si="8">D14*F14</f>
        <v>25000</v>
      </c>
      <c r="H14" s="36" t="s">
        <v>23</v>
      </c>
      <c r="I14" s="47" t="e">
        <f t="shared" ref="I14:I18" si="9">H14*D14</f>
        <v>#VALUE!</v>
      </c>
      <c r="J14" s="97"/>
      <c r="K14" s="94" t="s">
        <v>57</v>
      </c>
      <c r="L14" s="94" t="s">
        <v>56</v>
      </c>
      <c r="M14" s="94" t="s">
        <v>33</v>
      </c>
      <c r="N14" s="94" t="s">
        <v>30</v>
      </c>
      <c r="O14" s="95" t="s">
        <v>31</v>
      </c>
      <c r="P14" s="2"/>
      <c r="Q14" s="2"/>
      <c r="R14" s="2"/>
      <c r="S14" s="2"/>
      <c r="T14" s="51"/>
      <c r="U14" s="5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</row>
    <row r="15" spans="1:130" s="5" customFormat="1" ht="38" customHeight="1" thickBot="1" x14ac:dyDescent="0.3">
      <c r="A15" s="96"/>
      <c r="B15" s="53">
        <v>30</v>
      </c>
      <c r="C15" s="37" t="s">
        <v>41</v>
      </c>
      <c r="D15" s="38">
        <v>1</v>
      </c>
      <c r="E15" s="37" t="s">
        <v>29</v>
      </c>
      <c r="F15" s="59">
        <v>40000</v>
      </c>
      <c r="G15" s="35">
        <f t="shared" si="8"/>
        <v>40000</v>
      </c>
      <c r="H15" s="36" t="s">
        <v>23</v>
      </c>
      <c r="I15" s="47" t="e">
        <f t="shared" si="9"/>
        <v>#VALUE!</v>
      </c>
      <c r="J15" s="97"/>
      <c r="K15" s="94" t="s">
        <v>57</v>
      </c>
      <c r="L15" s="94" t="s">
        <v>56</v>
      </c>
      <c r="M15" s="94" t="s">
        <v>33</v>
      </c>
      <c r="N15" s="94" t="s">
        <v>30</v>
      </c>
      <c r="O15" s="95" t="s">
        <v>31</v>
      </c>
      <c r="P15" s="2"/>
      <c r="Q15" s="2"/>
      <c r="R15" s="2"/>
      <c r="S15" s="2"/>
      <c r="T15" s="51"/>
      <c r="U15" s="5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</row>
    <row r="16" spans="1:130" s="5" customFormat="1" ht="38" customHeight="1" thickBot="1" x14ac:dyDescent="0.3">
      <c r="A16" s="60">
        <v>60005048</v>
      </c>
      <c r="B16" s="53">
        <v>10</v>
      </c>
      <c r="C16" s="37" t="s">
        <v>42</v>
      </c>
      <c r="D16" s="38">
        <v>1</v>
      </c>
      <c r="E16" s="37" t="s">
        <v>29</v>
      </c>
      <c r="F16" s="59">
        <v>20500</v>
      </c>
      <c r="G16" s="35">
        <f t="shared" si="8"/>
        <v>20500</v>
      </c>
      <c r="H16" s="36" t="s">
        <v>23</v>
      </c>
      <c r="I16" s="47" t="e">
        <f t="shared" si="9"/>
        <v>#VALUE!</v>
      </c>
      <c r="J16" s="76" t="s">
        <v>75</v>
      </c>
      <c r="K16" s="54" t="s">
        <v>58</v>
      </c>
      <c r="L16" s="54" t="s">
        <v>32</v>
      </c>
      <c r="M16" s="54" t="s">
        <v>33</v>
      </c>
      <c r="N16" s="54" t="s">
        <v>30</v>
      </c>
      <c r="O16" s="61" t="s">
        <v>31</v>
      </c>
      <c r="P16" s="2"/>
      <c r="Q16" s="2"/>
      <c r="R16" s="2"/>
      <c r="S16" s="2"/>
      <c r="T16" s="51"/>
      <c r="U16" s="5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</row>
    <row r="17" spans="1:130" s="5" customFormat="1" ht="38" customHeight="1" thickBot="1" x14ac:dyDescent="0.3">
      <c r="A17" s="60">
        <v>60005049</v>
      </c>
      <c r="B17" s="53">
        <v>10</v>
      </c>
      <c r="C17" s="37" t="s">
        <v>35</v>
      </c>
      <c r="D17" s="38">
        <v>1</v>
      </c>
      <c r="E17" s="37" t="s">
        <v>29</v>
      </c>
      <c r="F17" s="59">
        <v>38500</v>
      </c>
      <c r="G17" s="35">
        <f t="shared" si="8"/>
        <v>38500</v>
      </c>
      <c r="H17" s="36" t="s">
        <v>23</v>
      </c>
      <c r="I17" s="47" t="e">
        <f t="shared" si="9"/>
        <v>#VALUE!</v>
      </c>
      <c r="J17" s="76" t="s">
        <v>76</v>
      </c>
      <c r="K17" s="54" t="s">
        <v>59</v>
      </c>
      <c r="L17" s="54" t="s">
        <v>56</v>
      </c>
      <c r="M17" s="54" t="s">
        <v>33</v>
      </c>
      <c r="N17" s="54" t="s">
        <v>30</v>
      </c>
      <c r="O17" s="61" t="s">
        <v>31</v>
      </c>
      <c r="P17" s="2"/>
      <c r="Q17" s="2"/>
      <c r="R17" s="2"/>
      <c r="S17" s="2"/>
      <c r="T17" s="51"/>
      <c r="U17" s="5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</row>
    <row r="18" spans="1:130" s="5" customFormat="1" ht="38" customHeight="1" thickBot="1" x14ac:dyDescent="0.3">
      <c r="A18" s="60">
        <v>60005050</v>
      </c>
      <c r="B18" s="53">
        <v>10</v>
      </c>
      <c r="C18" s="37" t="s">
        <v>40</v>
      </c>
      <c r="D18" s="38">
        <v>1</v>
      </c>
      <c r="E18" s="37" t="s">
        <v>29</v>
      </c>
      <c r="F18" s="59">
        <v>24000</v>
      </c>
      <c r="G18" s="35">
        <f t="shared" si="8"/>
        <v>24000</v>
      </c>
      <c r="H18" s="36" t="s">
        <v>23</v>
      </c>
      <c r="I18" s="47" t="e">
        <f t="shared" si="9"/>
        <v>#VALUE!</v>
      </c>
      <c r="J18" s="76" t="s">
        <v>77</v>
      </c>
      <c r="K18" s="54" t="s">
        <v>57</v>
      </c>
      <c r="L18" s="54" t="s">
        <v>56</v>
      </c>
      <c r="M18" s="54" t="s">
        <v>33</v>
      </c>
      <c r="N18" s="54" t="s">
        <v>30</v>
      </c>
      <c r="O18" s="61" t="s">
        <v>31</v>
      </c>
      <c r="P18" s="2"/>
      <c r="Q18" s="2"/>
      <c r="R18" s="2"/>
      <c r="S18" s="2"/>
      <c r="T18" s="51"/>
      <c r="U18" s="5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</row>
    <row r="19" spans="1:130" s="5" customFormat="1" ht="38" customHeight="1" thickBot="1" x14ac:dyDescent="0.3">
      <c r="A19" s="60">
        <v>60005051</v>
      </c>
      <c r="B19" s="53">
        <v>10</v>
      </c>
      <c r="C19" s="37" t="s">
        <v>42</v>
      </c>
      <c r="D19" s="38">
        <v>1</v>
      </c>
      <c r="E19" s="37" t="s">
        <v>29</v>
      </c>
      <c r="F19" s="59">
        <v>20500</v>
      </c>
      <c r="G19" s="35">
        <f t="shared" si="2"/>
        <v>20500</v>
      </c>
      <c r="H19" s="36" t="s">
        <v>23</v>
      </c>
      <c r="I19" s="47" t="e">
        <f t="shared" si="3"/>
        <v>#VALUE!</v>
      </c>
      <c r="J19" s="76" t="s">
        <v>78</v>
      </c>
      <c r="K19" s="54" t="s">
        <v>60</v>
      </c>
      <c r="L19" s="54" t="s">
        <v>32</v>
      </c>
      <c r="M19" s="54" t="s">
        <v>33</v>
      </c>
      <c r="N19" s="54" t="s">
        <v>30</v>
      </c>
      <c r="O19" s="61" t="s">
        <v>31</v>
      </c>
      <c r="P19" s="2"/>
      <c r="Q19" s="2"/>
      <c r="R19" s="2"/>
      <c r="S19" s="2"/>
      <c r="T19" s="51"/>
      <c r="U19" s="5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</row>
    <row r="20" spans="1:130" s="5" customFormat="1" ht="38" customHeight="1" thickBot="1" x14ac:dyDescent="0.3">
      <c r="A20" s="96">
        <v>60005052</v>
      </c>
      <c r="B20" s="53">
        <v>10</v>
      </c>
      <c r="C20" s="37" t="s">
        <v>43</v>
      </c>
      <c r="D20" s="38">
        <v>1</v>
      </c>
      <c r="E20" s="37" t="s">
        <v>29</v>
      </c>
      <c r="F20" s="59">
        <v>6000</v>
      </c>
      <c r="G20" s="35">
        <f t="shared" si="2"/>
        <v>6000</v>
      </c>
      <c r="H20" s="36" t="s">
        <v>23</v>
      </c>
      <c r="I20" s="47" t="e">
        <f t="shared" si="3"/>
        <v>#VALUE!</v>
      </c>
      <c r="J20" s="97" t="s">
        <v>79</v>
      </c>
      <c r="K20" s="94" t="s">
        <v>61</v>
      </c>
      <c r="L20" s="94" t="s">
        <v>56</v>
      </c>
      <c r="M20" s="94" t="s">
        <v>33</v>
      </c>
      <c r="N20" s="94" t="s">
        <v>30</v>
      </c>
      <c r="O20" s="95" t="s">
        <v>31</v>
      </c>
      <c r="P20" s="2"/>
      <c r="Q20" s="2"/>
      <c r="R20" s="2"/>
      <c r="S20" s="2"/>
      <c r="T20" s="51"/>
      <c r="U20" s="5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</row>
    <row r="21" spans="1:130" s="5" customFormat="1" ht="38" customHeight="1" thickBot="1" x14ac:dyDescent="0.3">
      <c r="A21" s="96"/>
      <c r="B21" s="53">
        <v>20</v>
      </c>
      <c r="C21" s="37" t="s">
        <v>40</v>
      </c>
      <c r="D21" s="38">
        <v>1</v>
      </c>
      <c r="E21" s="37" t="s">
        <v>29</v>
      </c>
      <c r="F21" s="59">
        <v>25500</v>
      </c>
      <c r="G21" s="35">
        <f t="shared" ref="G21:G25" si="10">D21*F21</f>
        <v>25500</v>
      </c>
      <c r="H21" s="36" t="s">
        <v>23</v>
      </c>
      <c r="I21" s="47" t="e">
        <f t="shared" ref="I21:I25" si="11">H21*D21</f>
        <v>#VALUE!</v>
      </c>
      <c r="J21" s="97"/>
      <c r="K21" s="94" t="s">
        <v>61</v>
      </c>
      <c r="L21" s="94" t="s">
        <v>56</v>
      </c>
      <c r="M21" s="94" t="s">
        <v>33</v>
      </c>
      <c r="N21" s="94" t="s">
        <v>30</v>
      </c>
      <c r="O21" s="95" t="s">
        <v>31</v>
      </c>
      <c r="P21" s="2"/>
      <c r="Q21" s="2"/>
      <c r="R21" s="2"/>
      <c r="S21" s="2"/>
      <c r="T21" s="51"/>
      <c r="U21" s="5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</row>
    <row r="22" spans="1:130" s="5" customFormat="1" ht="38" customHeight="1" thickBot="1" x14ac:dyDescent="0.3">
      <c r="A22" s="96">
        <v>60005053</v>
      </c>
      <c r="B22" s="53">
        <v>10</v>
      </c>
      <c r="C22" s="37" t="s">
        <v>40</v>
      </c>
      <c r="D22" s="38">
        <v>1</v>
      </c>
      <c r="E22" s="37" t="s">
        <v>29</v>
      </c>
      <c r="F22" s="59">
        <v>30000</v>
      </c>
      <c r="G22" s="35">
        <f t="shared" si="10"/>
        <v>30000</v>
      </c>
      <c r="H22" s="36" t="s">
        <v>23</v>
      </c>
      <c r="I22" s="47" t="e">
        <f t="shared" si="11"/>
        <v>#VALUE!</v>
      </c>
      <c r="J22" s="97" t="s">
        <v>80</v>
      </c>
      <c r="K22" s="94" t="s">
        <v>61</v>
      </c>
      <c r="L22" s="94" t="s">
        <v>56</v>
      </c>
      <c r="M22" s="94" t="s">
        <v>33</v>
      </c>
      <c r="N22" s="94" t="s">
        <v>30</v>
      </c>
      <c r="O22" s="95" t="s">
        <v>31</v>
      </c>
      <c r="P22" s="2"/>
      <c r="Q22" s="2"/>
      <c r="R22" s="2"/>
      <c r="S22" s="2"/>
      <c r="T22" s="51"/>
      <c r="U22" s="5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</row>
    <row r="23" spans="1:130" s="5" customFormat="1" ht="38" customHeight="1" thickBot="1" x14ac:dyDescent="0.3">
      <c r="A23" s="96"/>
      <c r="B23" s="53">
        <v>20</v>
      </c>
      <c r="C23" s="37" t="s">
        <v>40</v>
      </c>
      <c r="D23" s="38">
        <v>1</v>
      </c>
      <c r="E23" s="37" t="s">
        <v>29</v>
      </c>
      <c r="F23" s="59">
        <v>25500</v>
      </c>
      <c r="G23" s="35">
        <f t="shared" si="10"/>
        <v>25500</v>
      </c>
      <c r="H23" s="36" t="s">
        <v>23</v>
      </c>
      <c r="I23" s="47" t="e">
        <f t="shared" si="11"/>
        <v>#VALUE!</v>
      </c>
      <c r="J23" s="97"/>
      <c r="K23" s="94" t="s">
        <v>61</v>
      </c>
      <c r="L23" s="94" t="s">
        <v>56</v>
      </c>
      <c r="M23" s="94" t="s">
        <v>33</v>
      </c>
      <c r="N23" s="94" t="s">
        <v>30</v>
      </c>
      <c r="O23" s="95" t="s">
        <v>31</v>
      </c>
      <c r="P23" s="2"/>
      <c r="Q23" s="2"/>
      <c r="R23" s="2"/>
      <c r="S23" s="2"/>
      <c r="T23" s="51"/>
      <c r="U23" s="5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</row>
    <row r="24" spans="1:130" s="5" customFormat="1" ht="38" customHeight="1" thickBot="1" x14ac:dyDescent="0.3">
      <c r="A24" s="96"/>
      <c r="B24" s="53">
        <v>30</v>
      </c>
      <c r="C24" s="37" t="s">
        <v>35</v>
      </c>
      <c r="D24" s="38">
        <v>5</v>
      </c>
      <c r="E24" s="37" t="s">
        <v>29</v>
      </c>
      <c r="F24" s="59">
        <v>29000</v>
      </c>
      <c r="G24" s="35">
        <f t="shared" si="10"/>
        <v>145000</v>
      </c>
      <c r="H24" s="36" t="s">
        <v>23</v>
      </c>
      <c r="I24" s="47" t="e">
        <f t="shared" si="11"/>
        <v>#VALUE!</v>
      </c>
      <c r="J24" s="97"/>
      <c r="K24" s="94" t="s">
        <v>61</v>
      </c>
      <c r="L24" s="94" t="s">
        <v>56</v>
      </c>
      <c r="M24" s="94" t="s">
        <v>33</v>
      </c>
      <c r="N24" s="94" t="s">
        <v>30</v>
      </c>
      <c r="O24" s="95" t="s">
        <v>31</v>
      </c>
      <c r="P24" s="2"/>
      <c r="Q24" s="2"/>
      <c r="R24" s="2"/>
      <c r="S24" s="2"/>
      <c r="T24" s="51"/>
      <c r="U24" s="5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</row>
    <row r="25" spans="1:130" s="5" customFormat="1" ht="38" customHeight="1" thickBot="1" x14ac:dyDescent="0.3">
      <c r="A25" s="96"/>
      <c r="B25" s="53">
        <v>40</v>
      </c>
      <c r="C25" s="37" t="s">
        <v>37</v>
      </c>
      <c r="D25" s="38">
        <v>2</v>
      </c>
      <c r="E25" s="37" t="s">
        <v>29</v>
      </c>
      <c r="F25" s="59">
        <v>8500</v>
      </c>
      <c r="G25" s="35">
        <f t="shared" si="10"/>
        <v>17000</v>
      </c>
      <c r="H25" s="36" t="s">
        <v>23</v>
      </c>
      <c r="I25" s="47" t="e">
        <f t="shared" si="11"/>
        <v>#VALUE!</v>
      </c>
      <c r="J25" s="97"/>
      <c r="K25" s="94" t="s">
        <v>61</v>
      </c>
      <c r="L25" s="94" t="s">
        <v>56</v>
      </c>
      <c r="M25" s="94" t="s">
        <v>33</v>
      </c>
      <c r="N25" s="94" t="s">
        <v>30</v>
      </c>
      <c r="O25" s="95" t="s">
        <v>31</v>
      </c>
      <c r="P25" s="2"/>
      <c r="Q25" s="2"/>
      <c r="R25" s="2"/>
      <c r="S25" s="2"/>
      <c r="T25" s="51"/>
      <c r="U25" s="5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</row>
    <row r="26" spans="1:130" s="5" customFormat="1" ht="38" customHeight="1" thickBot="1" x14ac:dyDescent="0.3">
      <c r="A26" s="60">
        <v>60005054</v>
      </c>
      <c r="B26" s="53">
        <v>10</v>
      </c>
      <c r="C26" s="37" t="s">
        <v>42</v>
      </c>
      <c r="D26" s="38">
        <v>1</v>
      </c>
      <c r="E26" s="37" t="s">
        <v>29</v>
      </c>
      <c r="F26" s="59">
        <v>20500</v>
      </c>
      <c r="G26" s="35">
        <f t="shared" si="2"/>
        <v>20500</v>
      </c>
      <c r="H26" s="36" t="s">
        <v>23</v>
      </c>
      <c r="I26" s="47" t="e">
        <f t="shared" si="3"/>
        <v>#VALUE!</v>
      </c>
      <c r="J26" s="76" t="s">
        <v>81</v>
      </c>
      <c r="K26" s="54" t="s">
        <v>62</v>
      </c>
      <c r="L26" s="54" t="s">
        <v>56</v>
      </c>
      <c r="M26" s="54" t="s">
        <v>33</v>
      </c>
      <c r="N26" s="54" t="s">
        <v>30</v>
      </c>
      <c r="O26" s="61" t="s">
        <v>31</v>
      </c>
      <c r="P26" s="2"/>
      <c r="Q26" s="2"/>
      <c r="R26" s="2"/>
      <c r="S26" s="2"/>
      <c r="T26" s="51"/>
      <c r="U26" s="5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</row>
    <row r="27" spans="1:130" s="5" customFormat="1" ht="38" customHeight="1" thickBot="1" x14ac:dyDescent="0.3">
      <c r="A27" s="60">
        <v>60005055</v>
      </c>
      <c r="B27" s="53">
        <v>10</v>
      </c>
      <c r="C27" s="37" t="s">
        <v>44</v>
      </c>
      <c r="D27" s="38">
        <v>1</v>
      </c>
      <c r="E27" s="37" t="s">
        <v>29</v>
      </c>
      <c r="F27" s="59">
        <v>6000</v>
      </c>
      <c r="G27" s="35">
        <f t="shared" si="2"/>
        <v>6000</v>
      </c>
      <c r="H27" s="36" t="s">
        <v>23</v>
      </c>
      <c r="I27" s="47" t="e">
        <f t="shared" si="3"/>
        <v>#VALUE!</v>
      </c>
      <c r="J27" s="76" t="s">
        <v>81</v>
      </c>
      <c r="K27" s="54" t="s">
        <v>62</v>
      </c>
      <c r="L27" s="54" t="s">
        <v>56</v>
      </c>
      <c r="M27" s="54" t="s">
        <v>33</v>
      </c>
      <c r="N27" s="54" t="s">
        <v>30</v>
      </c>
      <c r="O27" s="61" t="s">
        <v>31</v>
      </c>
      <c r="P27" s="2"/>
      <c r="Q27" s="2"/>
      <c r="R27" s="2"/>
      <c r="S27" s="2"/>
      <c r="T27" s="51"/>
      <c r="U27" s="5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</row>
    <row r="28" spans="1:130" s="5" customFormat="1" ht="38" customHeight="1" thickBot="1" x14ac:dyDescent="0.3">
      <c r="A28" s="60">
        <v>60005056</v>
      </c>
      <c r="B28" s="53">
        <v>10</v>
      </c>
      <c r="C28" s="37" t="s">
        <v>43</v>
      </c>
      <c r="D28" s="38">
        <v>1</v>
      </c>
      <c r="E28" s="37" t="s">
        <v>29</v>
      </c>
      <c r="F28" s="59">
        <v>6000</v>
      </c>
      <c r="G28" s="35">
        <f t="shared" si="2"/>
        <v>6000</v>
      </c>
      <c r="H28" s="36" t="s">
        <v>23</v>
      </c>
      <c r="I28" s="47" t="e">
        <f t="shared" si="3"/>
        <v>#VALUE!</v>
      </c>
      <c r="J28" s="76" t="s">
        <v>82</v>
      </c>
      <c r="K28" s="54" t="s">
        <v>63</v>
      </c>
      <c r="L28" s="54" t="s">
        <v>64</v>
      </c>
      <c r="M28" s="77">
        <v>33</v>
      </c>
      <c r="N28" s="54" t="s">
        <v>65</v>
      </c>
      <c r="O28" s="61" t="s">
        <v>66</v>
      </c>
      <c r="P28" s="2"/>
      <c r="Q28" s="2"/>
      <c r="R28" s="2"/>
      <c r="S28" s="2"/>
      <c r="T28" s="51"/>
      <c r="U28" s="5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</row>
    <row r="29" spans="1:130" s="5" customFormat="1" ht="38" customHeight="1" thickBot="1" x14ac:dyDescent="0.3">
      <c r="A29" s="90">
        <v>60005057</v>
      </c>
      <c r="B29" s="53">
        <v>10</v>
      </c>
      <c r="C29" s="37" t="s">
        <v>35</v>
      </c>
      <c r="D29" s="38">
        <v>1</v>
      </c>
      <c r="E29" s="37" t="s">
        <v>29</v>
      </c>
      <c r="F29" s="59">
        <v>38500</v>
      </c>
      <c r="G29" s="35">
        <f t="shared" ref="G29:G30" si="12">D29*F29</f>
        <v>38500</v>
      </c>
      <c r="H29" s="36" t="s">
        <v>23</v>
      </c>
      <c r="I29" s="47" t="e">
        <f t="shared" ref="I29:I30" si="13">H29*D29</f>
        <v>#VALUE!</v>
      </c>
      <c r="J29" s="86" t="s">
        <v>93</v>
      </c>
      <c r="K29" s="86">
        <v>638</v>
      </c>
      <c r="L29" s="86" t="s">
        <v>32</v>
      </c>
      <c r="M29" s="86" t="s">
        <v>94</v>
      </c>
      <c r="N29" s="86" t="s">
        <v>95</v>
      </c>
      <c r="O29" s="88" t="s">
        <v>31</v>
      </c>
      <c r="P29" s="2"/>
      <c r="Q29" s="2"/>
      <c r="R29" s="2"/>
      <c r="S29" s="2"/>
      <c r="T29" s="51"/>
      <c r="U29" s="5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</row>
    <row r="30" spans="1:130" s="5" customFormat="1" ht="38" customHeight="1" thickBot="1" x14ac:dyDescent="0.3">
      <c r="A30" s="91"/>
      <c r="B30" s="53">
        <v>20</v>
      </c>
      <c r="C30" s="37" t="s">
        <v>45</v>
      </c>
      <c r="D30" s="38">
        <v>2</v>
      </c>
      <c r="E30" s="37" t="s">
        <v>29</v>
      </c>
      <c r="F30" s="59">
        <v>3500</v>
      </c>
      <c r="G30" s="35">
        <f t="shared" si="12"/>
        <v>7000</v>
      </c>
      <c r="H30" s="36" t="s">
        <v>23</v>
      </c>
      <c r="I30" s="47" t="e">
        <f t="shared" si="13"/>
        <v>#VALUE!</v>
      </c>
      <c r="J30" s="87"/>
      <c r="K30" s="87"/>
      <c r="L30" s="87" t="s">
        <v>32</v>
      </c>
      <c r="M30" s="87" t="s">
        <v>96</v>
      </c>
      <c r="N30" s="87" t="s">
        <v>97</v>
      </c>
      <c r="O30" s="89"/>
      <c r="P30" s="2"/>
      <c r="Q30" s="2"/>
      <c r="R30" s="2"/>
      <c r="S30" s="2"/>
      <c r="T30" s="51"/>
      <c r="U30" s="5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</row>
    <row r="31" spans="1:130" s="5" customFormat="1" ht="38" customHeight="1" thickBot="1" x14ac:dyDescent="0.3">
      <c r="A31" s="60">
        <v>60005059</v>
      </c>
      <c r="B31" s="53">
        <v>10</v>
      </c>
      <c r="C31" s="37" t="s">
        <v>35</v>
      </c>
      <c r="D31" s="38">
        <v>1</v>
      </c>
      <c r="E31" s="37" t="s">
        <v>29</v>
      </c>
      <c r="F31" s="59">
        <v>60000</v>
      </c>
      <c r="G31" s="35">
        <f t="shared" si="2"/>
        <v>60000</v>
      </c>
      <c r="H31" s="36" t="s">
        <v>23</v>
      </c>
      <c r="I31" s="47" t="e">
        <f t="shared" si="3"/>
        <v>#VALUE!</v>
      </c>
      <c r="J31" s="76" t="s">
        <v>83</v>
      </c>
      <c r="K31" s="54" t="s">
        <v>57</v>
      </c>
      <c r="L31" s="54" t="s">
        <v>56</v>
      </c>
      <c r="M31" s="54" t="s">
        <v>33</v>
      </c>
      <c r="N31" s="54" t="s">
        <v>30</v>
      </c>
      <c r="O31" s="61" t="s">
        <v>31</v>
      </c>
      <c r="P31" s="2"/>
      <c r="Q31" s="2"/>
      <c r="R31" s="2"/>
      <c r="S31" s="2"/>
      <c r="T31" s="51"/>
      <c r="U31" s="5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</row>
    <row r="32" spans="1:130" s="5" customFormat="1" ht="38" customHeight="1" thickBot="1" x14ac:dyDescent="0.3">
      <c r="A32" s="96">
        <v>60005060</v>
      </c>
      <c r="B32" s="53">
        <v>10</v>
      </c>
      <c r="C32" s="37" t="s">
        <v>37</v>
      </c>
      <c r="D32" s="38">
        <v>2</v>
      </c>
      <c r="E32" s="37" t="s">
        <v>29</v>
      </c>
      <c r="F32" s="59">
        <v>6500</v>
      </c>
      <c r="G32" s="35">
        <f t="shared" si="2"/>
        <v>13000</v>
      </c>
      <c r="H32" s="36" t="s">
        <v>23</v>
      </c>
      <c r="I32" s="47" t="e">
        <f t="shared" si="3"/>
        <v>#VALUE!</v>
      </c>
      <c r="J32" s="97" t="s">
        <v>80</v>
      </c>
      <c r="K32" s="92" t="s">
        <v>61</v>
      </c>
      <c r="L32" s="92" t="s">
        <v>56</v>
      </c>
      <c r="M32" s="92" t="s">
        <v>33</v>
      </c>
      <c r="N32" s="92" t="s">
        <v>30</v>
      </c>
      <c r="O32" s="93" t="s">
        <v>31</v>
      </c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</row>
    <row r="33" spans="1:130" s="34" customFormat="1" ht="38" customHeight="1" thickBot="1" x14ac:dyDescent="0.3">
      <c r="A33" s="96"/>
      <c r="B33" s="53">
        <v>20</v>
      </c>
      <c r="C33" s="37" t="s">
        <v>45</v>
      </c>
      <c r="D33" s="38">
        <v>1</v>
      </c>
      <c r="E33" s="37" t="s">
        <v>29</v>
      </c>
      <c r="F33" s="59">
        <v>12000</v>
      </c>
      <c r="G33" s="35">
        <f t="shared" si="2"/>
        <v>12000</v>
      </c>
      <c r="H33" s="36" t="s">
        <v>23</v>
      </c>
      <c r="I33" s="47" t="e">
        <f t="shared" si="3"/>
        <v>#VALUE!</v>
      </c>
      <c r="J33" s="97"/>
      <c r="K33" s="92" t="s">
        <v>61</v>
      </c>
      <c r="L33" s="92" t="s">
        <v>56</v>
      </c>
      <c r="M33" s="92" t="s">
        <v>33</v>
      </c>
      <c r="N33" s="92" t="s">
        <v>30</v>
      </c>
      <c r="O33" s="93" t="s">
        <v>31</v>
      </c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3"/>
      <c r="BS33" s="33"/>
      <c r="BT33" s="33"/>
      <c r="BU33" s="33"/>
      <c r="BV33" s="33"/>
      <c r="BW33" s="33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  <c r="CV33" s="33"/>
      <c r="CW33" s="33"/>
      <c r="CX33" s="33"/>
      <c r="CY33" s="33"/>
      <c r="CZ33" s="33"/>
      <c r="DA33" s="33"/>
      <c r="DB33" s="33"/>
      <c r="DC33" s="33"/>
      <c r="DD33" s="33"/>
      <c r="DE33" s="33"/>
      <c r="DF33" s="33"/>
      <c r="DG33" s="33"/>
      <c r="DH33" s="33"/>
      <c r="DI33" s="33"/>
      <c r="DJ33" s="33"/>
      <c r="DK33" s="33"/>
      <c r="DL33" s="33"/>
      <c r="DM33" s="33"/>
      <c r="DN33" s="33"/>
      <c r="DO33" s="33"/>
      <c r="DP33" s="33"/>
      <c r="DQ33" s="33"/>
      <c r="DR33" s="33"/>
      <c r="DS33" s="33"/>
      <c r="DT33" s="33"/>
      <c r="DU33" s="33"/>
      <c r="DV33" s="33"/>
      <c r="DW33" s="33"/>
      <c r="DX33" s="33"/>
      <c r="DY33" s="33"/>
      <c r="DZ33" s="33"/>
    </row>
    <row r="34" spans="1:130" s="5" customFormat="1" ht="38" customHeight="1" thickBot="1" x14ac:dyDescent="0.3">
      <c r="A34" s="60">
        <v>60005061</v>
      </c>
      <c r="B34" s="53">
        <v>10</v>
      </c>
      <c r="C34" s="37" t="s">
        <v>37</v>
      </c>
      <c r="D34" s="38">
        <v>1</v>
      </c>
      <c r="E34" s="37" t="s">
        <v>29</v>
      </c>
      <c r="F34" s="59">
        <v>11000</v>
      </c>
      <c r="G34" s="35">
        <f t="shared" si="2"/>
        <v>11000</v>
      </c>
      <c r="H34" s="36" t="s">
        <v>23</v>
      </c>
      <c r="I34" s="47" t="e">
        <f t="shared" si="3"/>
        <v>#VALUE!</v>
      </c>
      <c r="J34" s="76" t="s">
        <v>84</v>
      </c>
      <c r="K34" s="54" t="s">
        <v>67</v>
      </c>
      <c r="L34" s="54" t="s">
        <v>56</v>
      </c>
      <c r="M34" s="54" t="s">
        <v>33</v>
      </c>
      <c r="N34" s="54" t="s">
        <v>30</v>
      </c>
      <c r="O34" s="61" t="s">
        <v>31</v>
      </c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</row>
    <row r="35" spans="1:130" s="34" customFormat="1" ht="38" customHeight="1" thickBot="1" x14ac:dyDescent="0.3">
      <c r="A35" s="60">
        <v>60005062</v>
      </c>
      <c r="B35" s="53">
        <v>10</v>
      </c>
      <c r="C35" s="37" t="s">
        <v>35</v>
      </c>
      <c r="D35" s="38">
        <v>1</v>
      </c>
      <c r="E35" s="37" t="s">
        <v>29</v>
      </c>
      <c r="F35" s="59">
        <v>52000</v>
      </c>
      <c r="G35" s="35">
        <f t="shared" si="2"/>
        <v>52000</v>
      </c>
      <c r="H35" s="36" t="s">
        <v>23</v>
      </c>
      <c r="I35" s="47" t="e">
        <f t="shared" si="3"/>
        <v>#VALUE!</v>
      </c>
      <c r="J35" s="76" t="s">
        <v>85</v>
      </c>
      <c r="K35" s="54" t="s">
        <v>57</v>
      </c>
      <c r="L35" s="54" t="s">
        <v>56</v>
      </c>
      <c r="M35" s="54" t="s">
        <v>33</v>
      </c>
      <c r="N35" s="54" t="s">
        <v>30</v>
      </c>
      <c r="O35" s="61" t="s">
        <v>31</v>
      </c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  <c r="DU35" s="33"/>
      <c r="DV35" s="33"/>
      <c r="DW35" s="33"/>
      <c r="DX35" s="33"/>
      <c r="DY35" s="33"/>
      <c r="DZ35" s="33"/>
    </row>
    <row r="36" spans="1:130" s="5" customFormat="1" ht="38" customHeight="1" thickBot="1" x14ac:dyDescent="0.3">
      <c r="A36" s="60">
        <v>60005063</v>
      </c>
      <c r="B36" s="53">
        <v>10</v>
      </c>
      <c r="C36" s="37" t="s">
        <v>46</v>
      </c>
      <c r="D36" s="38">
        <v>2</v>
      </c>
      <c r="E36" s="37" t="s">
        <v>29</v>
      </c>
      <c r="F36" s="59">
        <v>5000</v>
      </c>
      <c r="G36" s="35">
        <f t="shared" ref="G36:G48" si="14">D36*F36</f>
        <v>10000</v>
      </c>
      <c r="H36" s="36" t="s">
        <v>23</v>
      </c>
      <c r="I36" s="47" t="e">
        <f t="shared" ref="I36:I37" si="15">H36*D36</f>
        <v>#VALUE!</v>
      </c>
      <c r="J36" s="76" t="s">
        <v>82</v>
      </c>
      <c r="K36" s="54" t="s">
        <v>63</v>
      </c>
      <c r="L36" s="54" t="s">
        <v>64</v>
      </c>
      <c r="M36" s="58">
        <v>33</v>
      </c>
      <c r="N36" s="54" t="s">
        <v>65</v>
      </c>
      <c r="O36" s="61" t="s">
        <v>66</v>
      </c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</row>
    <row r="37" spans="1:130" s="5" customFormat="1" ht="38" customHeight="1" thickBot="1" x14ac:dyDescent="0.3">
      <c r="A37" s="96">
        <v>60005064</v>
      </c>
      <c r="B37" s="53">
        <v>10</v>
      </c>
      <c r="C37" s="37" t="s">
        <v>37</v>
      </c>
      <c r="D37" s="38">
        <v>1</v>
      </c>
      <c r="E37" s="37" t="s">
        <v>29</v>
      </c>
      <c r="F37" s="59">
        <v>12000</v>
      </c>
      <c r="G37" s="35">
        <f t="shared" si="14"/>
        <v>12000</v>
      </c>
      <c r="H37" s="36" t="s">
        <v>23</v>
      </c>
      <c r="I37" s="47" t="e">
        <f t="shared" si="15"/>
        <v>#VALUE!</v>
      </c>
      <c r="J37" s="97" t="s">
        <v>86</v>
      </c>
      <c r="K37" s="92" t="s">
        <v>63</v>
      </c>
      <c r="L37" s="92" t="s">
        <v>64</v>
      </c>
      <c r="M37" s="92">
        <v>33</v>
      </c>
      <c r="N37" s="92" t="s">
        <v>65</v>
      </c>
      <c r="O37" s="93" t="s">
        <v>66</v>
      </c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</row>
    <row r="38" spans="1:130" s="5" customFormat="1" ht="38" customHeight="1" thickBot="1" x14ac:dyDescent="0.3">
      <c r="A38" s="96"/>
      <c r="B38" s="53">
        <v>20</v>
      </c>
      <c r="C38" s="37" t="s">
        <v>37</v>
      </c>
      <c r="D38" s="38">
        <v>1</v>
      </c>
      <c r="E38" s="37" t="s">
        <v>29</v>
      </c>
      <c r="F38" s="59">
        <v>30000</v>
      </c>
      <c r="G38" s="35">
        <f t="shared" si="14"/>
        <v>30000</v>
      </c>
      <c r="H38" s="36" t="s">
        <v>23</v>
      </c>
      <c r="I38" s="47" t="e">
        <f>H38*D38</f>
        <v>#VALUE!</v>
      </c>
      <c r="J38" s="97"/>
      <c r="K38" s="92" t="s">
        <v>63</v>
      </c>
      <c r="L38" s="92" t="s">
        <v>32</v>
      </c>
      <c r="M38" s="92" t="s">
        <v>33</v>
      </c>
      <c r="N38" s="92" t="s">
        <v>30</v>
      </c>
      <c r="O38" s="93" t="s">
        <v>31</v>
      </c>
      <c r="P38" s="2"/>
      <c r="Q38" s="2"/>
      <c r="R38" s="2"/>
      <c r="S38" s="2"/>
      <c r="T38" s="51"/>
      <c r="U38" s="5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</row>
    <row r="39" spans="1:130" s="5" customFormat="1" ht="38" customHeight="1" thickBot="1" x14ac:dyDescent="0.3">
      <c r="A39" s="96">
        <v>60005065</v>
      </c>
      <c r="B39" s="53">
        <v>10</v>
      </c>
      <c r="C39" s="37" t="s">
        <v>40</v>
      </c>
      <c r="D39" s="38">
        <v>4</v>
      </c>
      <c r="E39" s="37" t="s">
        <v>29</v>
      </c>
      <c r="F39" s="59">
        <v>5000</v>
      </c>
      <c r="G39" s="35">
        <f t="shared" si="14"/>
        <v>20000</v>
      </c>
      <c r="H39" s="36" t="s">
        <v>23</v>
      </c>
      <c r="I39" s="47" t="e">
        <f t="shared" ref="I39" si="16">H39*D39</f>
        <v>#VALUE!</v>
      </c>
      <c r="J39" s="97" t="s">
        <v>87</v>
      </c>
      <c r="K39" s="94" t="s">
        <v>68</v>
      </c>
      <c r="L39" s="94" t="s">
        <v>69</v>
      </c>
      <c r="M39" s="92">
        <v>502</v>
      </c>
      <c r="N39" s="94" t="s">
        <v>70</v>
      </c>
      <c r="O39" s="95" t="s">
        <v>71</v>
      </c>
      <c r="P39" s="2"/>
      <c r="Q39" s="2"/>
      <c r="R39" s="2"/>
      <c r="S39" s="2"/>
      <c r="T39" s="51"/>
      <c r="U39" s="5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</row>
    <row r="40" spans="1:130" s="5" customFormat="1" ht="38" customHeight="1" thickBot="1" x14ac:dyDescent="0.3">
      <c r="A40" s="96"/>
      <c r="B40" s="53">
        <v>20</v>
      </c>
      <c r="C40" s="37" t="s">
        <v>40</v>
      </c>
      <c r="D40" s="38">
        <v>3</v>
      </c>
      <c r="E40" s="37" t="s">
        <v>29</v>
      </c>
      <c r="F40" s="59">
        <v>17000</v>
      </c>
      <c r="G40" s="35">
        <f t="shared" si="14"/>
        <v>51000</v>
      </c>
      <c r="H40" s="36" t="s">
        <v>23</v>
      </c>
      <c r="I40" s="47" t="e">
        <f t="shared" ref="I40:I41" si="17">H40*D40</f>
        <v>#VALUE!</v>
      </c>
      <c r="J40" s="97"/>
      <c r="K40" s="94" t="s">
        <v>68</v>
      </c>
      <c r="L40" s="94" t="s">
        <v>69</v>
      </c>
      <c r="M40" s="92"/>
      <c r="N40" s="94" t="s">
        <v>70</v>
      </c>
      <c r="O40" s="95" t="s">
        <v>71</v>
      </c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</row>
    <row r="41" spans="1:130" s="5" customFormat="1" ht="38" customHeight="1" thickBot="1" x14ac:dyDescent="0.3">
      <c r="A41" s="96"/>
      <c r="B41" s="53">
        <v>30</v>
      </c>
      <c r="C41" s="37" t="s">
        <v>35</v>
      </c>
      <c r="D41" s="38">
        <v>2</v>
      </c>
      <c r="E41" s="37" t="s">
        <v>29</v>
      </c>
      <c r="F41" s="59">
        <v>30000</v>
      </c>
      <c r="G41" s="35">
        <f t="shared" si="14"/>
        <v>60000</v>
      </c>
      <c r="H41" s="36" t="s">
        <v>23</v>
      </c>
      <c r="I41" s="47" t="e">
        <f t="shared" si="17"/>
        <v>#VALUE!</v>
      </c>
      <c r="J41" s="97"/>
      <c r="K41" s="94" t="s">
        <v>68</v>
      </c>
      <c r="L41" s="94" t="s">
        <v>69</v>
      </c>
      <c r="M41" s="92"/>
      <c r="N41" s="94" t="s">
        <v>70</v>
      </c>
      <c r="O41" s="95" t="s">
        <v>71</v>
      </c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</row>
    <row r="42" spans="1:130" s="5" customFormat="1" ht="38" customHeight="1" thickBot="1" x14ac:dyDescent="0.3">
      <c r="A42" s="56">
        <v>60005066</v>
      </c>
      <c r="B42" s="53">
        <v>10</v>
      </c>
      <c r="C42" s="37" t="s">
        <v>35</v>
      </c>
      <c r="D42" s="38">
        <v>1</v>
      </c>
      <c r="E42" s="37" t="s">
        <v>29</v>
      </c>
      <c r="F42" s="59">
        <v>34000</v>
      </c>
      <c r="G42" s="35">
        <f t="shared" ref="G42" si="18">D42*F42</f>
        <v>34000</v>
      </c>
      <c r="H42" s="36" t="s">
        <v>23</v>
      </c>
      <c r="I42" s="47" t="e">
        <f t="shared" ref="I42" si="19">H42*D42</f>
        <v>#VALUE!</v>
      </c>
      <c r="J42" s="78" t="s">
        <v>92</v>
      </c>
      <c r="K42" s="54" t="s">
        <v>52</v>
      </c>
      <c r="L42" s="54" t="s">
        <v>53</v>
      </c>
      <c r="M42" s="54" t="s">
        <v>54</v>
      </c>
      <c r="N42" s="54" t="s">
        <v>30</v>
      </c>
      <c r="O42" s="61" t="s">
        <v>31</v>
      </c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</row>
    <row r="43" spans="1:130" s="34" customFormat="1" ht="38" customHeight="1" thickBot="1" x14ac:dyDescent="0.3">
      <c r="A43" s="96">
        <v>60005067</v>
      </c>
      <c r="B43" s="53">
        <v>10</v>
      </c>
      <c r="C43" s="37" t="s">
        <v>47</v>
      </c>
      <c r="D43" s="38">
        <v>2</v>
      </c>
      <c r="E43" s="37" t="s">
        <v>29</v>
      </c>
      <c r="F43" s="59">
        <v>3500</v>
      </c>
      <c r="G43" s="35">
        <f t="shared" ref="G43:G45" si="20">D43*F43</f>
        <v>7000</v>
      </c>
      <c r="H43" s="36" t="s">
        <v>23</v>
      </c>
      <c r="I43" s="47" t="e">
        <f t="shared" ref="I43:I45" si="21">H43*D43</f>
        <v>#VALUE!</v>
      </c>
      <c r="J43" s="97" t="s">
        <v>88</v>
      </c>
      <c r="K43" s="92" t="s">
        <v>57</v>
      </c>
      <c r="L43" s="92" t="s">
        <v>56</v>
      </c>
      <c r="M43" s="92" t="s">
        <v>33</v>
      </c>
      <c r="N43" s="92" t="s">
        <v>30</v>
      </c>
      <c r="O43" s="98" t="s">
        <v>31</v>
      </c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  <c r="CV43" s="33"/>
      <c r="CW43" s="33"/>
      <c r="CX43" s="33"/>
      <c r="CY43" s="33"/>
      <c r="CZ43" s="33"/>
      <c r="DA43" s="33"/>
      <c r="DB43" s="33"/>
      <c r="DC43" s="33"/>
      <c r="DD43" s="33"/>
      <c r="DE43" s="33"/>
      <c r="DF43" s="33"/>
      <c r="DG43" s="33"/>
      <c r="DH43" s="33"/>
      <c r="DI43" s="33"/>
      <c r="DJ43" s="33"/>
      <c r="DK43" s="33"/>
      <c r="DL43" s="33"/>
      <c r="DM43" s="33"/>
      <c r="DN43" s="33"/>
      <c r="DO43" s="33"/>
      <c r="DP43" s="33"/>
      <c r="DQ43" s="33"/>
      <c r="DR43" s="33"/>
      <c r="DS43" s="33"/>
      <c r="DT43" s="33"/>
      <c r="DU43" s="33"/>
      <c r="DV43" s="33"/>
      <c r="DW43" s="33"/>
      <c r="DX43" s="33"/>
      <c r="DY43" s="33"/>
      <c r="DZ43" s="33"/>
    </row>
    <row r="44" spans="1:130" s="5" customFormat="1" ht="38" customHeight="1" thickBot="1" x14ac:dyDescent="0.3">
      <c r="A44" s="96"/>
      <c r="B44" s="53">
        <v>20</v>
      </c>
      <c r="C44" s="37" t="s">
        <v>48</v>
      </c>
      <c r="D44" s="38">
        <v>1</v>
      </c>
      <c r="E44" s="37" t="s">
        <v>29</v>
      </c>
      <c r="F44" s="59">
        <v>23000</v>
      </c>
      <c r="G44" s="35">
        <f t="shared" si="20"/>
        <v>23000</v>
      </c>
      <c r="H44" s="36" t="s">
        <v>23</v>
      </c>
      <c r="I44" s="47" t="e">
        <f t="shared" si="21"/>
        <v>#VALUE!</v>
      </c>
      <c r="J44" s="97"/>
      <c r="K44" s="92" t="s">
        <v>57</v>
      </c>
      <c r="L44" s="92" t="s">
        <v>56</v>
      </c>
      <c r="M44" s="92" t="s">
        <v>33</v>
      </c>
      <c r="N44" s="92" t="s">
        <v>30</v>
      </c>
      <c r="O44" s="98" t="s">
        <v>31</v>
      </c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</row>
    <row r="45" spans="1:130" s="5" customFormat="1" ht="38" customHeight="1" thickBot="1" x14ac:dyDescent="0.3">
      <c r="A45" s="96">
        <v>60005068</v>
      </c>
      <c r="B45" s="53">
        <v>10</v>
      </c>
      <c r="C45" s="37" t="s">
        <v>49</v>
      </c>
      <c r="D45" s="38">
        <v>1</v>
      </c>
      <c r="E45" s="37" t="s">
        <v>29</v>
      </c>
      <c r="F45" s="59">
        <v>10000</v>
      </c>
      <c r="G45" s="35">
        <f t="shared" si="20"/>
        <v>10000</v>
      </c>
      <c r="H45" s="36" t="s">
        <v>23</v>
      </c>
      <c r="I45" s="47" t="e">
        <f t="shared" si="21"/>
        <v>#VALUE!</v>
      </c>
      <c r="J45" s="97" t="s">
        <v>89</v>
      </c>
      <c r="K45" s="92" t="s">
        <v>57</v>
      </c>
      <c r="L45" s="92" t="s">
        <v>56</v>
      </c>
      <c r="M45" s="92" t="s">
        <v>33</v>
      </c>
      <c r="N45" s="92" t="s">
        <v>30</v>
      </c>
      <c r="O45" s="98" t="s">
        <v>31</v>
      </c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</row>
    <row r="46" spans="1:130" s="5" customFormat="1" ht="38.5" customHeight="1" thickBot="1" x14ac:dyDescent="0.3">
      <c r="A46" s="96"/>
      <c r="B46" s="53">
        <v>20</v>
      </c>
      <c r="C46" s="37" t="s">
        <v>50</v>
      </c>
      <c r="D46" s="38">
        <v>1</v>
      </c>
      <c r="E46" s="37" t="s">
        <v>29</v>
      </c>
      <c r="F46" s="59">
        <v>7500</v>
      </c>
      <c r="G46" s="35">
        <f t="shared" si="14"/>
        <v>7500</v>
      </c>
      <c r="H46" s="36" t="s">
        <v>23</v>
      </c>
      <c r="I46" s="47" t="e">
        <f t="shared" ref="I46:I48" si="22">H46*D46</f>
        <v>#VALUE!</v>
      </c>
      <c r="J46" s="97"/>
      <c r="K46" s="92" t="s">
        <v>57</v>
      </c>
      <c r="L46" s="92" t="s">
        <v>56</v>
      </c>
      <c r="M46" s="92" t="s">
        <v>33</v>
      </c>
      <c r="N46" s="92" t="s">
        <v>30</v>
      </c>
      <c r="O46" s="98" t="s">
        <v>31</v>
      </c>
      <c r="P46" s="2"/>
      <c r="Q46" s="2"/>
      <c r="R46" s="2"/>
      <c r="S46" s="2"/>
      <c r="T46" s="51"/>
      <c r="U46" s="5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</row>
    <row r="47" spans="1:130" s="5" customFormat="1" ht="39" customHeight="1" thickBot="1" x14ac:dyDescent="0.3">
      <c r="A47" s="96">
        <v>60005069</v>
      </c>
      <c r="B47" s="53">
        <v>10</v>
      </c>
      <c r="C47" s="37" t="s">
        <v>42</v>
      </c>
      <c r="D47" s="38">
        <v>1</v>
      </c>
      <c r="E47" s="37" t="s">
        <v>29</v>
      </c>
      <c r="F47" s="59">
        <v>20500</v>
      </c>
      <c r="G47" s="35">
        <f t="shared" si="14"/>
        <v>20500</v>
      </c>
      <c r="H47" s="36" t="s">
        <v>23</v>
      </c>
      <c r="I47" s="47" t="e">
        <f t="shared" si="22"/>
        <v>#VALUE!</v>
      </c>
      <c r="J47" s="97" t="s">
        <v>90</v>
      </c>
      <c r="K47" s="92" t="s">
        <v>34</v>
      </c>
      <c r="L47" s="92" t="s">
        <v>32</v>
      </c>
      <c r="M47" s="92" t="s">
        <v>33</v>
      </c>
      <c r="N47" s="92" t="s">
        <v>30</v>
      </c>
      <c r="O47" s="98" t="s">
        <v>31</v>
      </c>
      <c r="P47" s="2"/>
      <c r="Q47" s="2"/>
      <c r="R47" s="2"/>
      <c r="S47" s="2"/>
      <c r="T47" s="51"/>
      <c r="U47" s="5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</row>
    <row r="48" spans="1:130" s="5" customFormat="1" ht="38.5" customHeight="1" thickBot="1" x14ac:dyDescent="0.3">
      <c r="A48" s="96"/>
      <c r="B48" s="53">
        <v>20</v>
      </c>
      <c r="C48" s="37" t="s">
        <v>51</v>
      </c>
      <c r="D48" s="38">
        <v>1</v>
      </c>
      <c r="E48" s="37" t="s">
        <v>29</v>
      </c>
      <c r="F48" s="59">
        <v>6000</v>
      </c>
      <c r="G48" s="35">
        <f t="shared" si="14"/>
        <v>6000</v>
      </c>
      <c r="H48" s="36" t="s">
        <v>23</v>
      </c>
      <c r="I48" s="47" t="e">
        <f t="shared" si="22"/>
        <v>#VALUE!</v>
      </c>
      <c r="J48" s="97"/>
      <c r="K48" s="92" t="s">
        <v>34</v>
      </c>
      <c r="L48" s="92" t="s">
        <v>32</v>
      </c>
      <c r="M48" s="92" t="s">
        <v>33</v>
      </c>
      <c r="N48" s="92" t="s">
        <v>30</v>
      </c>
      <c r="O48" s="98" t="s">
        <v>31</v>
      </c>
      <c r="P48" s="2"/>
      <c r="Q48" s="2"/>
      <c r="R48" s="2"/>
      <c r="S48" s="2"/>
      <c r="T48" s="2"/>
      <c r="U48" s="5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</row>
    <row r="49" spans="1:130" s="5" customFormat="1" ht="38.5" customHeight="1" thickBot="1" x14ac:dyDescent="0.3">
      <c r="A49" s="83">
        <v>60005070</v>
      </c>
      <c r="B49" s="80">
        <v>10</v>
      </c>
      <c r="C49" s="80" t="s">
        <v>41</v>
      </c>
      <c r="D49" s="81">
        <v>1</v>
      </c>
      <c r="E49" s="80" t="s">
        <v>29</v>
      </c>
      <c r="F49" s="82">
        <v>2000</v>
      </c>
      <c r="G49" s="35">
        <v>2000</v>
      </c>
      <c r="H49" s="36" t="s">
        <v>23</v>
      </c>
      <c r="I49" s="47" t="e">
        <v>#VALUE!</v>
      </c>
      <c r="J49" s="79" t="s">
        <v>82</v>
      </c>
      <c r="K49" s="84" t="s">
        <v>63</v>
      </c>
      <c r="L49" s="84" t="s">
        <v>64</v>
      </c>
      <c r="M49" s="84">
        <v>33</v>
      </c>
      <c r="N49" s="84" t="s">
        <v>65</v>
      </c>
      <c r="O49" s="85" t="s">
        <v>66</v>
      </c>
      <c r="P49" s="2"/>
      <c r="Q49" s="2"/>
      <c r="R49" s="2"/>
      <c r="S49" s="2"/>
      <c r="T49" s="2"/>
      <c r="U49" s="5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</row>
    <row r="50" spans="1:130" s="5" customFormat="1" ht="15" thickTop="1" thickBot="1" x14ac:dyDescent="0.3">
      <c r="A50" s="106" t="s">
        <v>15</v>
      </c>
      <c r="B50" s="107"/>
      <c r="C50" s="107"/>
      <c r="D50" s="107"/>
      <c r="E50" s="107"/>
      <c r="F50" s="107"/>
      <c r="G50" s="50">
        <f>SUM(G7:G49)</f>
        <v>1152480</v>
      </c>
      <c r="H50" s="32"/>
      <c r="I50" s="32"/>
      <c r="J50" s="32"/>
      <c r="K50" s="40"/>
      <c r="L50" s="20"/>
      <c r="M50" s="20"/>
      <c r="N50" s="20"/>
      <c r="O50" s="6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</row>
    <row r="51" spans="1:130" s="5" customFormat="1" ht="15" thickTop="1" thickBot="1" x14ac:dyDescent="0.3">
      <c r="A51" s="103" t="s">
        <v>16</v>
      </c>
      <c r="B51" s="104"/>
      <c r="C51" s="104"/>
      <c r="D51" s="104"/>
      <c r="E51" s="104"/>
      <c r="F51" s="104"/>
      <c r="G51" s="104"/>
      <c r="H51" s="105"/>
      <c r="I51" s="6" t="e">
        <f>SUM(I7:I49)</f>
        <v>#VALUE!</v>
      </c>
      <c r="J51" s="21"/>
      <c r="K51" s="41"/>
      <c r="L51" s="24"/>
      <c r="M51" s="25"/>
      <c r="N51" s="24"/>
      <c r="O51" s="63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</row>
    <row r="52" spans="1:130" s="1" customFormat="1" ht="13.5" thickTop="1" thickBot="1" x14ac:dyDescent="0.3">
      <c r="A52" s="10" t="s">
        <v>21</v>
      </c>
      <c r="B52" s="28"/>
      <c r="C52" s="9"/>
      <c r="D52" s="10"/>
      <c r="E52" s="9"/>
      <c r="F52" s="11"/>
      <c r="G52" s="11"/>
      <c r="H52" s="9"/>
      <c r="I52" s="9"/>
      <c r="J52" s="9"/>
      <c r="K52" s="42"/>
      <c r="L52" s="13"/>
      <c r="M52" s="15"/>
      <c r="N52" s="13"/>
      <c r="O52" s="64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</row>
    <row r="53" spans="1:130" s="1" customFormat="1" ht="13" thickBot="1" x14ac:dyDescent="0.3">
      <c r="A53" s="15" t="s">
        <v>22</v>
      </c>
      <c r="B53" s="101" t="s">
        <v>23</v>
      </c>
      <c r="C53" s="102"/>
      <c r="D53" s="102"/>
      <c r="E53" s="102"/>
      <c r="F53" s="12" t="s">
        <v>24</v>
      </c>
      <c r="G53" s="13"/>
      <c r="H53" s="14"/>
      <c r="I53" s="13"/>
      <c r="J53" s="15"/>
      <c r="K53" s="43"/>
      <c r="L53" s="13"/>
      <c r="M53" s="15"/>
      <c r="N53" s="13"/>
      <c r="O53" s="64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</row>
    <row r="54" spans="1:130" s="5" customFormat="1" ht="13" thickBot="1" x14ac:dyDescent="0.3">
      <c r="A54" s="15"/>
      <c r="B54" s="29"/>
      <c r="C54" s="13"/>
      <c r="D54" s="15"/>
      <c r="E54" s="13"/>
      <c r="F54" s="14"/>
      <c r="G54" s="14"/>
      <c r="H54" s="16" t="s">
        <v>25</v>
      </c>
      <c r="I54" s="13"/>
      <c r="J54" s="15"/>
      <c r="K54" s="43"/>
      <c r="L54" s="13"/>
      <c r="M54" s="15"/>
      <c r="N54" s="13"/>
      <c r="O54" s="64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</row>
    <row r="55" spans="1:130" ht="22.9" customHeight="1" x14ac:dyDescent="0.25">
      <c r="A55" s="15"/>
      <c r="B55" s="29"/>
      <c r="C55" s="13"/>
      <c r="D55" s="15"/>
      <c r="E55" s="13"/>
      <c r="F55" s="14"/>
      <c r="G55" s="14"/>
      <c r="H55" s="16"/>
      <c r="I55" s="13"/>
      <c r="J55" s="15"/>
      <c r="K55" s="43"/>
      <c r="L55" s="13"/>
      <c r="M55" s="15"/>
      <c r="N55" s="13"/>
      <c r="O55" s="64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</row>
    <row r="56" spans="1:130" x14ac:dyDescent="0.25">
      <c r="A56" s="15"/>
      <c r="B56" s="29"/>
      <c r="C56" s="13"/>
      <c r="D56" s="26"/>
      <c r="E56" s="13"/>
      <c r="F56" s="14"/>
      <c r="G56" s="17"/>
      <c r="H56" s="16"/>
      <c r="I56" s="13"/>
      <c r="J56" s="15"/>
      <c r="K56" s="43"/>
      <c r="L56" s="13"/>
      <c r="M56" s="15"/>
      <c r="N56" s="13"/>
      <c r="O56" s="64"/>
    </row>
    <row r="57" spans="1:130" x14ac:dyDescent="0.25">
      <c r="A57" s="15"/>
      <c r="B57" s="29"/>
      <c r="C57" s="13"/>
      <c r="D57" s="15"/>
      <c r="E57" s="13"/>
      <c r="F57" s="14"/>
      <c r="G57" s="14"/>
      <c r="H57" s="16"/>
      <c r="I57" s="13"/>
      <c r="J57" s="15"/>
      <c r="K57" s="43"/>
      <c r="L57" s="13"/>
      <c r="M57" s="15"/>
      <c r="N57" s="13"/>
      <c r="O57" s="64"/>
    </row>
    <row r="58" spans="1:130" ht="14.5" x14ac:dyDescent="0.25">
      <c r="A58" s="15"/>
      <c r="B58" s="29"/>
      <c r="C58" s="13"/>
      <c r="D58" s="15"/>
      <c r="E58" s="13"/>
      <c r="F58" s="14"/>
      <c r="G58" s="14"/>
      <c r="H58" s="14"/>
      <c r="I58" s="16"/>
      <c r="J58" s="15"/>
      <c r="K58" s="43"/>
      <c r="L58" s="23"/>
      <c r="M58" s="23"/>
      <c r="N58" s="23"/>
      <c r="O58" s="44"/>
    </row>
    <row r="59" spans="1:130" ht="14.5" x14ac:dyDescent="0.25">
      <c r="A59" s="15"/>
      <c r="B59" s="29"/>
      <c r="C59" s="13"/>
      <c r="D59" s="26"/>
      <c r="E59" s="13"/>
      <c r="F59" s="18"/>
      <c r="G59" s="19"/>
      <c r="H59" s="13"/>
      <c r="I59" s="13"/>
      <c r="J59" s="23" t="s">
        <v>26</v>
      </c>
      <c r="K59" s="44"/>
      <c r="L59" s="22"/>
      <c r="M59" s="22"/>
      <c r="N59" s="22"/>
      <c r="O59" s="45"/>
    </row>
    <row r="60" spans="1:130" x14ac:dyDescent="0.25">
      <c r="A60" s="15"/>
      <c r="B60" s="29"/>
      <c r="C60" s="13"/>
      <c r="D60" s="26"/>
      <c r="E60" s="13"/>
      <c r="F60" s="13"/>
      <c r="G60" s="13"/>
      <c r="H60" s="13"/>
      <c r="I60" s="13"/>
      <c r="J60" s="22" t="s">
        <v>27</v>
      </c>
      <c r="K60" s="45"/>
      <c r="L60" s="22"/>
      <c r="M60" s="22"/>
      <c r="N60" s="22"/>
      <c r="O60" s="45"/>
    </row>
    <row r="61" spans="1:130" x14ac:dyDescent="0.25">
      <c r="A61" s="15"/>
      <c r="B61" s="29"/>
      <c r="C61" s="13"/>
      <c r="D61" s="15"/>
      <c r="E61" s="13"/>
      <c r="F61" s="13"/>
      <c r="G61" s="13"/>
      <c r="H61" s="13"/>
      <c r="I61" s="13"/>
      <c r="J61" s="22" t="s">
        <v>28</v>
      </c>
      <c r="K61" s="45"/>
    </row>
    <row r="64" spans="1:130" x14ac:dyDescent="0.25">
      <c r="D64" s="31"/>
      <c r="E64" s="31"/>
    </row>
    <row r="65" spans="4:6" x14ac:dyDescent="0.25">
      <c r="D65" s="31"/>
    </row>
    <row r="66" spans="4:6" x14ac:dyDescent="0.25">
      <c r="D66" s="31"/>
    </row>
    <row r="67" spans="4:6" x14ac:dyDescent="0.25">
      <c r="D67" s="31"/>
    </row>
    <row r="68" spans="4:6" x14ac:dyDescent="0.25">
      <c r="D68" s="31"/>
      <c r="F68" s="121"/>
    </row>
    <row r="69" spans="4:6" x14ac:dyDescent="0.25">
      <c r="D69" s="31"/>
    </row>
  </sheetData>
  <mergeCells count="101">
    <mergeCell ref="N45:N46"/>
    <mergeCell ref="O45:O46"/>
    <mergeCell ref="A47:A48"/>
    <mergeCell ref="J47:J48"/>
    <mergeCell ref="K47:K48"/>
    <mergeCell ref="L47:L48"/>
    <mergeCell ref="M47:M48"/>
    <mergeCell ref="N47:N48"/>
    <mergeCell ref="O47:O48"/>
    <mergeCell ref="A45:A46"/>
    <mergeCell ref="J45:J46"/>
    <mergeCell ref="K45:K46"/>
    <mergeCell ref="L45:L46"/>
    <mergeCell ref="M45:M46"/>
    <mergeCell ref="N13:N15"/>
    <mergeCell ref="O13:O15"/>
    <mergeCell ref="N20:N21"/>
    <mergeCell ref="O20:O21"/>
    <mergeCell ref="A22:A25"/>
    <mergeCell ref="J22:J25"/>
    <mergeCell ref="K22:K25"/>
    <mergeCell ref="L22:L25"/>
    <mergeCell ref="M22:M25"/>
    <mergeCell ref="N22:N25"/>
    <mergeCell ref="O22:O25"/>
    <mergeCell ref="A20:A21"/>
    <mergeCell ref="J20:J21"/>
    <mergeCell ref="K20:K21"/>
    <mergeCell ref="L20:L21"/>
    <mergeCell ref="M20:M21"/>
    <mergeCell ref="N9:N10"/>
    <mergeCell ref="O9:O10"/>
    <mergeCell ref="A11:A12"/>
    <mergeCell ref="J11:J12"/>
    <mergeCell ref="K11:K12"/>
    <mergeCell ref="L11:L12"/>
    <mergeCell ref="M11:M12"/>
    <mergeCell ref="N11:N12"/>
    <mergeCell ref="A9:A10"/>
    <mergeCell ref="J9:J10"/>
    <mergeCell ref="K9:K10"/>
    <mergeCell ref="L9:L10"/>
    <mergeCell ref="M9:M10"/>
    <mergeCell ref="O11:O12"/>
    <mergeCell ref="A1:O1"/>
    <mergeCell ref="A2:O2"/>
    <mergeCell ref="A3:O3"/>
    <mergeCell ref="A5:A6"/>
    <mergeCell ref="B5:B6"/>
    <mergeCell ref="C5:C6"/>
    <mergeCell ref="O5:O6"/>
    <mergeCell ref="K5:K6"/>
    <mergeCell ref="L5:L6"/>
    <mergeCell ref="N5:N6"/>
    <mergeCell ref="D5:D6"/>
    <mergeCell ref="E5:E6"/>
    <mergeCell ref="F5:G5"/>
    <mergeCell ref="H5:I5"/>
    <mergeCell ref="B53:E53"/>
    <mergeCell ref="A51:H51"/>
    <mergeCell ref="A50:F50"/>
    <mergeCell ref="A13:A15"/>
    <mergeCell ref="J13:J15"/>
    <mergeCell ref="K13:K15"/>
    <mergeCell ref="L13:L15"/>
    <mergeCell ref="M13:M15"/>
    <mergeCell ref="A37:A38"/>
    <mergeCell ref="J37:J38"/>
    <mergeCell ref="K37:K38"/>
    <mergeCell ref="L37:L38"/>
    <mergeCell ref="M37:M38"/>
    <mergeCell ref="A32:A33"/>
    <mergeCell ref="J32:J33"/>
    <mergeCell ref="K32:K33"/>
    <mergeCell ref="L32:L33"/>
    <mergeCell ref="M32:M33"/>
    <mergeCell ref="J39:J41"/>
    <mergeCell ref="K39:K41"/>
    <mergeCell ref="L39:L41"/>
    <mergeCell ref="M39:M41"/>
    <mergeCell ref="A43:A44"/>
    <mergeCell ref="J43:J44"/>
    <mergeCell ref="K43:K44"/>
    <mergeCell ref="L43:L44"/>
    <mergeCell ref="M43:M44"/>
    <mergeCell ref="N43:N44"/>
    <mergeCell ref="O43:O44"/>
    <mergeCell ref="A39:A41"/>
    <mergeCell ref="J29:J30"/>
    <mergeCell ref="K29:K30"/>
    <mergeCell ref="L29:L30"/>
    <mergeCell ref="M29:M30"/>
    <mergeCell ref="N29:N30"/>
    <mergeCell ref="O29:O30"/>
    <mergeCell ref="A29:A30"/>
    <mergeCell ref="N32:N33"/>
    <mergeCell ref="O32:O33"/>
    <mergeCell ref="N37:N38"/>
    <mergeCell ref="O37:O38"/>
    <mergeCell ref="N39:N41"/>
    <mergeCell ref="O39:O41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4" ma:contentTypeDescription="Vytvoří nový dokument" ma:contentTypeScope="" ma:versionID="41c29a539fed156ae2cbeed24fef97df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ab9fa4b1e39900d0a638619dee23630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940E48C-0871-4DD4-88FC-8134BACADB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C6A7A32-AAC1-4CC2-A0A8-514AEBF8814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84197F1-44AC-4F35-9772-3DFE815F7A03}">
  <ds:schemaRefs>
    <ds:schemaRef ds:uri="http://purl.org/dc/terms/"/>
    <ds:schemaRef ds:uri="http://schemas.openxmlformats.org/package/2006/metadata/core-properties"/>
    <ds:schemaRef ds:uri="b0e90202-8514-490b-aa47-458e66aada41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63ef4d09-7a27-477e-abfe-88d2d0877d32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MAT0019</cp:lastModifiedBy>
  <cp:revision>1</cp:revision>
  <cp:lastPrinted>2019-12-05T06:42:21Z</cp:lastPrinted>
  <dcterms:created xsi:type="dcterms:W3CDTF">2019-08-01T11:10:14Z</dcterms:created>
  <dcterms:modified xsi:type="dcterms:W3CDTF">2021-10-13T16:08:19Z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