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4448" windowHeight="3492" activeTab="0"/>
  </bookViews>
  <sheets>
    <sheet name="Tabulka zkušeností realiz. týmu"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<sst xmlns="http://schemas.openxmlformats.org/spreadsheetml/2006/main" count="32" uniqueCount="19">
  <si>
    <t>Název dodavatele:</t>
  </si>
  <si>
    <t>Jméno a příjmení:</t>
  </si>
  <si>
    <t>Počet</t>
  </si>
  <si>
    <t>Název referenční akce, výše investičních nákladů, termín ukončení plnění</t>
  </si>
  <si>
    <t>Pozn.: Účastník pro možnost ověření hodnocení nabídek v rámci kritéria hodnocení uvede název, výši investičních nákladů a termín ukončení plnění u každé referenční akce, která bude zohledněna v rámci přidělení bodového ohodnocení, a dále jméno a příjmení osoby, která vykonávala činnost TDS, resp. technologa, pro danou referenční akci. Účastník v případě nutnosti uvede tolik řádků, kolik je potřeba.</t>
  </si>
  <si>
    <r>
      <rPr>
        <sz val="12"/>
        <color theme="1"/>
        <rFont val="Tahoma"/>
        <family val="2"/>
      </rPr>
      <t xml:space="preserve">Veřejná zakázka: </t>
    </r>
    <r>
      <rPr>
        <b/>
        <sz val="12"/>
        <color theme="1"/>
        <rFont val="Tahoma"/>
        <family val="2"/>
      </rPr>
      <t xml:space="preserve">Technický dozor stavebníka a Koordinátor BOZP pro Centrum energetických a environmentálních technologií – Explorer  - část 1: Technický dozor stavebníka
</t>
    </r>
    <r>
      <rPr>
        <b/>
        <sz val="14"/>
        <color theme="1"/>
        <rFont val="Tahoma"/>
        <family val="2"/>
      </rPr>
      <t>Tabulka zkušenosti členů realizačního týmu</t>
    </r>
  </si>
  <si>
    <r>
      <rPr>
        <b/>
        <sz val="11"/>
        <color theme="1"/>
        <rFont val="Tahoma"/>
        <family val="2"/>
      </rPr>
      <t>Kritérium hodnocení č. 2 Zkušenosti členů realizačního týmu</t>
    </r>
    <r>
      <rPr>
        <sz val="11"/>
        <color theme="1"/>
        <rFont val="Tahoma"/>
        <family val="2"/>
      </rPr>
      <t xml:space="preserve">
Dodavatel vyplňuje pouze modré buňky!!! 
V této tabulce budou uvedeny zkušenosti jednotlivých členů realizačního týmu, přičemž bude uveden počet daným členem týmu realizovaných referenčních akcí. Pokud je referenční akce člena realizačního týmů zařaditelná pod více možností, bude uvedena pouze jednou, a to u té, která má vyšší počet bodů hodnocení. </t>
    </r>
    <r>
      <rPr>
        <u val="single"/>
        <sz val="11"/>
        <color theme="1"/>
        <rFont val="Tahoma"/>
        <family val="2"/>
      </rPr>
      <t>Pro účely hodnocení nabídek bude zohledněn maximální počet 5 osob realizačního týmu, tzn. 1 hlavní TDS, 2 zástupci TDS a 2 technologové, nevyužije-li účastník maximálního počtu zástupců TDS, resp. technologů, zůstanou pole nevyplněna.</t>
    </r>
  </si>
  <si>
    <t>Technolog</t>
  </si>
  <si>
    <t>Zástupce TDS</t>
  </si>
  <si>
    <t>Hlavní TDS</t>
  </si>
  <si>
    <t xml:space="preserve">Realizace výkonu TDS na pozici vedoucího týmu TDS, a to za posledních 10 let, při realizaci rekonstrukce nebo novostavby objektu(ů)/staveb spadajících do „SEKCE 1 – BUDOVY“ klasifikace CZ-CC, kdy celkové investiční náklady stavby činily min. 30.000.000,- Kč bez DPH </t>
  </si>
  <si>
    <t xml:space="preserve">Realizace výkonu TDS na pozici vedoucího týmu TDS, a to za posledních 10 let, při realizaci rekonstrukce nebo novostavby objektu(ů)/staveb spadajících do „SEKCE 1 – BUDOVY“ klasifikace CZ-CC, kdy celkové investiční náklady stavby činily min. 50.000.000,- Kč bez DPH </t>
  </si>
  <si>
    <t xml:space="preserve">Realizace vvýkonu TDS na pozici vedoucího týmu TDS, a to za posledních 10 let, při realizaci rekonstrukce nebo novostavby objektu(ů)/staveb spadajících do „SEKCE 1 – BUDOVY“ klasifikace CZ-CC, kdy celkové investiční náklady stavby činily min. 90.000.000,- Kč bez DPH </t>
  </si>
  <si>
    <t xml:space="preserve">Realizace výkonu TDS za posledních 10 let, při realizaci rekonstrukce nebo novostavby objektu(ů)/staveb spadajících do „SEKCE 1 – BUDOVY“ klasifikace CZ-CC, kdy celkové investiční náklady stavby činily min. 30.000.000,- Kč bez DPH </t>
  </si>
  <si>
    <t>Realizace výkonu TDS za posledních 10 let, při realizaci rekonstrukce nebo novostavby objektu(ů)/staveb spadajících do „SEKCE 1 – BUDOVY“ klasifikace CZ-CC, kdy celkové investiční náklady stavby činily min. 50.000.000,- Kč bez DPH</t>
  </si>
  <si>
    <t>Realizace výkonu TDS a to za posledních 10 let, při realizaci rekonstrukce nebo novostavby objektu(ů)/staveb spadajících do „SEKCE 1 – BUDOVY“ klasifikace CZ-CC, kdy celkové investiční náklady stavby činily min. 90.000.000,- Kč bez DPH</t>
  </si>
  <si>
    <t>Výkon odborného dohledu za posledních 10 let při realizaci (montáž, instalace, nebo dodávky) energetických technologií, kdy celkové náklady realizace technologie činily min. 15.000.000,- Kč bez DPH</t>
  </si>
  <si>
    <t>Výkon odborného dohledu za posledních 10 let při realizaci (montáž, instalace, nebo dodávky) energetických technologií, kdy celkové náklady realizace technologie činily min. 20.000.000,- Kč bez DPH</t>
  </si>
  <si>
    <t>Jméno a příjmení TDS, resp. technologa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</si>
</sst>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font>
      <sz val="11"/>
      <color theme="1"/>
      <name val="Calibri"/>
      <family val="2"/>
      <scheme val="minor"/>
    </font>
    <font>
      <sz val="10"/>
      <name val="Arial"/>
      <family val="2"/>
    </font>
    <font>
      <sz val="11"/>
      <color theme="1"/>
      <name val="Tahoma"/>
      <family val="2"/>
    </font>
    <font>
      <b/>
      <sz val="10"/>
      <color theme="1"/>
      <name val="Tahoma"/>
      <family val="2"/>
    </font>
    <font>
      <sz val="10"/>
      <color theme="1"/>
      <name val="Tahoma"/>
      <family val="2"/>
    </font>
    <font>
      <b/>
      <sz val="12"/>
      <color theme="1"/>
      <name val="Tahoma"/>
      <family val="2"/>
    </font>
    <font>
      <sz val="12"/>
      <color theme="1"/>
      <name val="Tahoma"/>
      <family val="2"/>
    </font>
    <font>
      <b/>
      <sz val="14"/>
      <color theme="1"/>
      <name val="Tahoma"/>
      <family val="2"/>
    </font>
    <font>
      <b/>
      <u val="single"/>
      <sz val="12"/>
      <color theme="1"/>
      <name val="Tahoma"/>
      <family val="2"/>
    </font>
    <font>
      <b/>
      <sz val="11"/>
      <color theme="1"/>
      <name val="Tahoma"/>
      <family val="2"/>
    </font>
    <font>
      <u val="single"/>
      <sz val="11"/>
      <color theme="1"/>
      <name val="Tahoma"/>
      <family val="2"/>
    </font>
  </fonts>
  <fills count="3">
    <fill>
      <patternFill/>
    </fill>
    <fill>
      <patternFill patternType="gray125"/>
    </fill>
    <fill>
      <patternFill patternType="solid">
        <fgColor theme="4" tint="0.5999900102615356"/>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xf numFmtId="0" fontId="4" fillId="0" borderId="1" xfId="0" applyFont="1" applyBorder="1" applyAlignment="1">
      <alignment horizontal="center" vertical="center" wrapText="1"/>
    </xf>
    <xf numFmtId="0" fontId="5" fillId="0" borderId="0" xfId="0" applyFont="1" applyAlignment="1">
      <alignment horizontal="right" vertical="center"/>
    </xf>
    <xf numFmtId="0" fontId="4" fillId="0" borderId="0" xfId="0" applyFont="1" applyAlignment="1">
      <alignment vertical="center"/>
    </xf>
    <xf numFmtId="0" fontId="6" fillId="0" borderId="0" xfId="0" applyFont="1" applyAlignment="1">
      <alignment horizontal="right" vertical="center"/>
    </xf>
    <xf numFmtId="0" fontId="4" fillId="0" borderId="1" xfId="0" applyFont="1" applyBorder="1" applyAlignment="1">
      <alignment vertical="center" wrapText="1"/>
    </xf>
    <xf numFmtId="0" fontId="3" fillId="0" borderId="1" xfId="0" applyFont="1" applyBorder="1" applyAlignment="1">
      <alignment horizontal="center" vertical="center"/>
    </xf>
    <xf numFmtId="0" fontId="3" fillId="0" borderId="1" xfId="0" applyFont="1" applyBorder="1" applyAlignment="1">
      <alignment vertical="center" wrapText="1"/>
    </xf>
    <xf numFmtId="0" fontId="8" fillId="0" borderId="0" xfId="0" applyFont="1" applyAlignment="1">
      <alignment vertical="center"/>
    </xf>
    <xf numFmtId="0" fontId="7" fillId="0" borderId="1" xfId="0" applyFont="1" applyBorder="1" applyAlignment="1">
      <alignment vertical="center" wrapText="1"/>
    </xf>
    <xf numFmtId="164" fontId="7" fillId="0" borderId="1" xfId="0" applyNumberFormat="1" applyFont="1" applyBorder="1" applyAlignment="1">
      <alignment horizontal="center" vertical="center"/>
    </xf>
    <xf numFmtId="1" fontId="4" fillId="2" borderId="1" xfId="0" applyNumberFormat="1" applyFont="1" applyFill="1" applyBorder="1" applyAlignment="1">
      <alignment horizontal="center" vertical="center"/>
    </xf>
    <xf numFmtId="1" fontId="3" fillId="0" borderId="1" xfId="0" applyNumberFormat="1" applyFont="1" applyBorder="1" applyAlignment="1">
      <alignment horizontal="center" vertical="center"/>
    </xf>
    <xf numFmtId="0" fontId="5" fillId="2" borderId="0" xfId="0" applyFont="1" applyFill="1" applyAlignment="1">
      <alignment vertical="center"/>
    </xf>
    <xf numFmtId="1" fontId="4" fillId="0" borderId="0" xfId="0" applyNumberFormat="1" applyFont="1" applyAlignment="1">
      <alignment vertical="center"/>
    </xf>
    <xf numFmtId="0" fontId="3" fillId="0" borderId="1" xfId="0" applyFont="1" applyBorder="1" applyAlignment="1">
      <alignment vertical="center"/>
    </xf>
    <xf numFmtId="0" fontId="4" fillId="2" borderId="1" xfId="0" applyFont="1" applyFill="1" applyBorder="1" applyAlignment="1">
      <alignment vertical="center"/>
    </xf>
    <xf numFmtId="0" fontId="5" fillId="0" borderId="0" xfId="0" applyFont="1" applyAlignment="1">
      <alignment horizontal="center" vertical="center" wrapText="1"/>
    </xf>
    <xf numFmtId="0" fontId="2" fillId="0" borderId="0" xfId="0" applyFont="1" applyAlignment="1">
      <alignment horizontal="left" vertical="center" wrapText="1"/>
    </xf>
    <xf numFmtId="0" fontId="4" fillId="0" borderId="0" xfId="0" applyFont="1" applyAlignment="1">
      <alignment vertical="center" wrapText="1"/>
    </xf>
    <xf numFmtId="0" fontId="0" fillId="0" borderId="0" xfId="0" applyAlignment="1">
      <alignmen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5"/>
  <sheetViews>
    <sheetView tabSelected="1" zoomScale="90" zoomScaleNormal="90" workbookViewId="0" topLeftCell="A37">
      <selection activeCell="A1" sqref="A1:B1"/>
    </sheetView>
  </sheetViews>
  <sheetFormatPr defaultColWidth="9.00390625" defaultRowHeight="15"/>
  <cols>
    <col min="1" max="1" width="73.140625" style="3" customWidth="1"/>
    <col min="2" max="2" width="38.28125" style="3" customWidth="1"/>
    <col min="3" max="5" width="9.00390625" style="3" customWidth="1"/>
    <col min="6" max="16384" width="9.00390625" style="3" customWidth="1"/>
  </cols>
  <sheetData>
    <row r="1" spans="1:2" ht="47.7" customHeight="1">
      <c r="A1" s="17" t="s">
        <v>5</v>
      </c>
      <c r="B1" s="17"/>
    </row>
    <row r="2" spans="1:2" ht="102" customHeight="1">
      <c r="A2" s="18" t="s">
        <v>6</v>
      </c>
      <c r="B2" s="18"/>
    </row>
    <row r="3" spans="1:2" ht="29.25" customHeight="1">
      <c r="A3" s="2" t="s">
        <v>0</v>
      </c>
      <c r="B3" s="13"/>
    </row>
    <row r="4" ht="9.6" customHeight="1"/>
    <row r="5" ht="15">
      <c r="A5" s="8" t="s">
        <v>9</v>
      </c>
    </row>
    <row r="6" spans="1:2" ht="20.4" customHeight="1">
      <c r="A6" s="4" t="s">
        <v>1</v>
      </c>
      <c r="B6" s="13"/>
    </row>
    <row r="7" ht="8.1" customHeight="1"/>
    <row r="8" spans="1:2" ht="23.85" customHeight="1">
      <c r="A8" s="6" t="str">
        <f>IF(B6="","",B6)</f>
        <v/>
      </c>
      <c r="B8" s="1" t="s">
        <v>2</v>
      </c>
    </row>
    <row r="9" spans="1:2" ht="52.8">
      <c r="A9" s="5" t="s">
        <v>10</v>
      </c>
      <c r="B9" s="11"/>
    </row>
    <row r="10" spans="1:2" ht="52.8">
      <c r="A10" s="5" t="s">
        <v>11</v>
      </c>
      <c r="B10" s="11"/>
    </row>
    <row r="11" spans="1:2" ht="52.8">
      <c r="A11" s="5" t="s">
        <v>12</v>
      </c>
      <c r="B11" s="11"/>
    </row>
    <row r="12" ht="8.1" customHeight="1"/>
    <row r="13" spans="1:2" ht="19.65" customHeight="1">
      <c r="A13" s="7" t="str">
        <f>CONCATENATE("Celkový počet bodů člena týmu ",A8)</f>
        <v xml:space="preserve">Celkový počet bodů člena týmu </v>
      </c>
      <c r="B13" s="12">
        <f>(B9*3+B10*5+B11*8)</f>
        <v>0</v>
      </c>
    </row>
    <row r="14" ht="15">
      <c r="B14" s="14"/>
    </row>
    <row r="15" ht="7.5" customHeight="1"/>
    <row r="16" ht="15">
      <c r="A16" s="8" t="s">
        <v>8</v>
      </c>
    </row>
    <row r="17" spans="1:2" ht="20.4" customHeight="1">
      <c r="A17" s="4" t="s">
        <v>1</v>
      </c>
      <c r="B17" s="13"/>
    </row>
    <row r="18" ht="8.1" customHeight="1"/>
    <row r="19" spans="1:2" ht="23.1" customHeight="1">
      <c r="A19" s="6" t="str">
        <f>IF(B17="","",B17)</f>
        <v/>
      </c>
      <c r="B19" s="1" t="s">
        <v>2</v>
      </c>
    </row>
    <row r="20" spans="1:2" ht="39.6">
      <c r="A20" s="5" t="s">
        <v>13</v>
      </c>
      <c r="B20" s="11"/>
    </row>
    <row r="21" spans="1:2" ht="39.6">
      <c r="A21" s="5" t="s">
        <v>14</v>
      </c>
      <c r="B21" s="11"/>
    </row>
    <row r="22" spans="1:2" ht="39.6">
      <c r="A22" s="5" t="s">
        <v>15</v>
      </c>
      <c r="B22" s="11"/>
    </row>
    <row r="23" ht="8.1" customHeight="1"/>
    <row r="24" spans="1:2" ht="19.65" customHeight="1">
      <c r="A24" s="7" t="str">
        <f>CONCATENATE("Celkový počet bodů člena týmu ",A19)</f>
        <v xml:space="preserve">Celkový počet bodů člena týmu </v>
      </c>
      <c r="B24" s="12">
        <f>(B20*2+B21*4+B22*7)</f>
        <v>0</v>
      </c>
    </row>
    <row r="26" spans="1:2" ht="20.4" customHeight="1">
      <c r="A26" s="4" t="s">
        <v>1</v>
      </c>
      <c r="B26" s="13"/>
    </row>
    <row r="27" ht="8.1" customHeight="1"/>
    <row r="28" spans="1:2" ht="23.1" customHeight="1">
      <c r="A28" s="6" t="str">
        <f>IF(B26="","",B26)</f>
        <v/>
      </c>
      <c r="B28" s="1" t="s">
        <v>2</v>
      </c>
    </row>
    <row r="29" spans="1:2" ht="39.6">
      <c r="A29" s="5" t="s">
        <v>13</v>
      </c>
      <c r="B29" s="11"/>
    </row>
    <row r="30" spans="1:2" ht="39.6">
      <c r="A30" s="5" t="s">
        <v>14</v>
      </c>
      <c r="B30" s="11"/>
    </row>
    <row r="31" spans="1:2" ht="39.6">
      <c r="A31" s="5" t="s">
        <v>15</v>
      </c>
      <c r="B31" s="11"/>
    </row>
    <row r="32" ht="8.1" customHeight="1"/>
    <row r="33" spans="1:2" ht="19.65" customHeight="1">
      <c r="A33" s="7" t="str">
        <f>CONCATENATE("Celkový počet bodů člena týmu ",A28)</f>
        <v xml:space="preserve">Celkový počet bodů člena týmu </v>
      </c>
      <c r="B33" s="12">
        <f>(B29*2+B30*4+B31*7)</f>
        <v>0</v>
      </c>
    </row>
    <row r="34" ht="6.15" customHeight="1"/>
    <row r="35" ht="15">
      <c r="A35" s="8" t="s">
        <v>7</v>
      </c>
    </row>
    <row r="36" spans="1:2" ht="20.4" customHeight="1">
      <c r="A36" s="4" t="s">
        <v>1</v>
      </c>
      <c r="B36" s="13"/>
    </row>
    <row r="37" ht="8.1" customHeight="1"/>
    <row r="38" spans="1:2" ht="23.1" customHeight="1">
      <c r="A38" s="6" t="str">
        <f>IF(B36="","",B36)</f>
        <v/>
      </c>
      <c r="B38" s="1" t="s">
        <v>2</v>
      </c>
    </row>
    <row r="39" spans="1:2" ht="39.6">
      <c r="A39" s="5" t="s">
        <v>16</v>
      </c>
      <c r="B39" s="11"/>
    </row>
    <row r="40" spans="1:2" ht="39.6">
      <c r="A40" s="5" t="s">
        <v>17</v>
      </c>
      <c r="B40" s="11"/>
    </row>
    <row r="41" ht="8.1" customHeight="1"/>
    <row r="42" spans="1:2" ht="19.65" customHeight="1">
      <c r="A42" s="7" t="str">
        <f>CONCATENATE("Celkový počet bodů člena týmu ",A38)</f>
        <v xml:space="preserve">Celkový počet bodů člena týmu </v>
      </c>
      <c r="B42" s="12">
        <f>(B39*3+B40*4)</f>
        <v>0</v>
      </c>
    </row>
    <row r="44" spans="1:2" ht="20.4" customHeight="1">
      <c r="A44" s="4" t="s">
        <v>1</v>
      </c>
      <c r="B44" s="13"/>
    </row>
    <row r="45" ht="8.1" customHeight="1"/>
    <row r="46" spans="1:2" ht="23.1" customHeight="1">
      <c r="A46" s="6" t="str">
        <f>IF(B44="","",B44)</f>
        <v/>
      </c>
      <c r="B46" s="1" t="s">
        <v>2</v>
      </c>
    </row>
    <row r="47" spans="1:2" ht="39.6">
      <c r="A47" s="5" t="s">
        <v>16</v>
      </c>
      <c r="B47" s="11"/>
    </row>
    <row r="48" spans="1:2" ht="39.6">
      <c r="A48" s="5" t="s">
        <v>17</v>
      </c>
      <c r="B48" s="11"/>
    </row>
    <row r="49" ht="8.1" customHeight="1"/>
    <row r="50" spans="1:2" ht="19.65" customHeight="1">
      <c r="A50" s="7" t="str">
        <f>CONCATENATE("Celkový počet bodů člena týmu ",A46)</f>
        <v xml:space="preserve">Celkový počet bodů člena týmu </v>
      </c>
      <c r="B50" s="12">
        <f>(B47*3+B48*4)</f>
        <v>0</v>
      </c>
    </row>
    <row r="51" ht="6.15" customHeight="1"/>
    <row r="52" ht="8.85" customHeight="1"/>
    <row r="53" ht="7.5" customHeight="1"/>
    <row r="54" spans="1:2" ht="34.8">
      <c r="A54" s="9" t="str">
        <f>CONCATENATE("Celkový počet bodů dodavatele ",B3," u hodnotícího kritéria Zkušenosti členů realizačního týmu")</f>
        <v>Celkový počet bodů dodavatele  u hodnotícího kritéria Zkušenosti členů realizačního týmu</v>
      </c>
      <c r="B54" s="10">
        <f>B13+B24+B33+B42+B50</f>
        <v>0</v>
      </c>
    </row>
    <row r="57" spans="1:2" ht="14.1" customHeight="1">
      <c r="A57" s="15" t="s">
        <v>3</v>
      </c>
      <c r="B57" s="15" t="s">
        <v>18</v>
      </c>
    </row>
    <row r="58" spans="1:2" ht="14.1" customHeight="1">
      <c r="A58" s="16"/>
      <c r="B58" s="16"/>
    </row>
    <row r="59" spans="1:2" ht="14.1" customHeight="1">
      <c r="A59" s="16"/>
      <c r="B59" s="16"/>
    </row>
    <row r="60" spans="1:2" ht="14.1" customHeight="1">
      <c r="A60" s="16"/>
      <c r="B60" s="16"/>
    </row>
    <row r="61" spans="1:2" ht="14.1" customHeight="1">
      <c r="A61" s="16"/>
      <c r="B61" s="16"/>
    </row>
    <row r="62" spans="1:2" ht="14.1" customHeight="1">
      <c r="A62" s="16"/>
      <c r="B62" s="16"/>
    </row>
    <row r="63" spans="1:2" ht="14.1" customHeight="1">
      <c r="A63" s="16"/>
      <c r="B63" s="16"/>
    </row>
    <row r="65" spans="1:2" ht="52.5" customHeight="1">
      <c r="A65" s="19" t="s">
        <v>4</v>
      </c>
      <c r="B65" s="20"/>
    </row>
  </sheetData>
  <mergeCells count="3">
    <mergeCell ref="A1:B1"/>
    <mergeCell ref="A2:B2"/>
    <mergeCell ref="A65:B65"/>
  </mergeCells>
  <printOptions/>
  <pageMargins left="0.7" right="0.7" top="0.787401575" bottom="0.787401575" header="0.3" footer="0.3"/>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Miroslav Jílek</dc:creator>
  <cp:keywords/>
  <dc:description/>
  <cp:lastModifiedBy>pob0008</cp:lastModifiedBy>
  <cp:lastPrinted>2017-06-28T21:08:55Z</cp:lastPrinted>
  <dcterms:created xsi:type="dcterms:W3CDTF">2016-12-12T17:25:23Z</dcterms:created>
  <dcterms:modified xsi:type="dcterms:W3CDTF">2021-09-14T10:37:22Z</dcterms:modified>
  <cp:category/>
  <cp:version/>
  <cp:contentType/>
  <cp:contentStatus/>
</cp:coreProperties>
</file>