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42_2021_SAP_zari 1 pol/"/>
    </mc:Choice>
  </mc:AlternateContent>
  <xr:revisionPtr revIDLastSave="0" documentId="8_{76219008-F9CB-49D0-A741-80824D8DD857}" xr6:coauthVersionLast="36" xr6:coauthVersionMax="36" xr10:uidLastSave="{00000000-0000-0000-0000-000000000000}"/>
  <bookViews>
    <workbookView xWindow="-16910" yWindow="5890" windowWidth="2879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0" i="1" l="1"/>
  <c r="I40" i="1"/>
  <c r="G41" i="1"/>
  <c r="I41" i="1"/>
  <c r="G42" i="1"/>
  <c r="I42" i="1"/>
  <c r="I15" i="1" l="1"/>
  <c r="G15" i="1"/>
  <c r="I27" i="1" l="1"/>
  <c r="G27" i="1"/>
  <c r="I26" i="1"/>
  <c r="G26" i="1"/>
  <c r="I25" i="1"/>
  <c r="G25" i="1"/>
  <c r="I24" i="1"/>
  <c r="G24" i="1"/>
  <c r="I23" i="1"/>
  <c r="G23" i="1"/>
  <c r="I22" i="1"/>
  <c r="G22" i="1"/>
  <c r="G28" i="1"/>
  <c r="I28" i="1"/>
  <c r="G29" i="1"/>
  <c r="I29" i="1"/>
  <c r="G30" i="1"/>
  <c r="I30" i="1"/>
  <c r="G31" i="1"/>
  <c r="I31" i="1"/>
  <c r="G32" i="1"/>
  <c r="I32" i="1"/>
  <c r="I21" i="1"/>
  <c r="G21" i="1"/>
  <c r="I20" i="1"/>
  <c r="G20" i="1"/>
  <c r="I19" i="1"/>
  <c r="G19" i="1"/>
  <c r="I18" i="1"/>
  <c r="G18" i="1"/>
  <c r="I17" i="1"/>
  <c r="G17" i="1"/>
  <c r="I16" i="1"/>
  <c r="G16" i="1"/>
  <c r="I43" i="1"/>
  <c r="G43" i="1"/>
  <c r="I39" i="1"/>
  <c r="G39" i="1"/>
  <c r="I38" i="1"/>
  <c r="G38" i="1"/>
  <c r="I47" i="1" l="1"/>
  <c r="G47" i="1"/>
  <c r="I46" i="1"/>
  <c r="G46" i="1"/>
  <c r="I45" i="1"/>
  <c r="G45" i="1"/>
  <c r="I44" i="1"/>
  <c r="G44" i="1"/>
  <c r="I37" i="1"/>
  <c r="G37" i="1"/>
  <c r="I36" i="1"/>
  <c r="G36" i="1"/>
  <c r="I35" i="1"/>
  <c r="G35" i="1"/>
  <c r="I34" i="1"/>
  <c r="G34" i="1"/>
  <c r="I33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I49" i="1" s="1"/>
  <c r="G7" i="1"/>
  <c r="G48" i="1" l="1"/>
</calcChain>
</file>

<file path=xl/sharedStrings.xml><?xml version="1.0" encoding="utf-8"?>
<sst xmlns="http://schemas.openxmlformats.org/spreadsheetml/2006/main" count="379" uniqueCount="110">
  <si>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</si>
  <si>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</si>
  <si>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</si>
  <si>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</si>
  <si>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</si>
  <si>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</si>
  <si>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</si>
  <si>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</si>
  <si>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</si>
  <si>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</si>
  <si>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</si>
  <si>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</si>
  <si>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</si>
  <si>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</si>
  <si>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</si>
  <si>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</si>
  <si>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</si>
  <si>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</si>
  <si>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</si>
  <si>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</si>
  <si>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</si>
  <si>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</si>
  <si>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</si>
  <si>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</si>
  <si>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</si>
  <si>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</si>
  <si>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</si>
  <si>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</si>
  <si>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</si>
  <si>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</si>
  <si>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</si>
  <si>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</si>
  <si>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</si>
  <si>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</si>
  <si>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</si>
  <si>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</si>
  <si>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Fak. elektrotechniky a informatiky</t>
  </si>
  <si>
    <t>Fakulta materiálově-technologická</t>
  </si>
  <si>
    <t>Studentská</t>
  </si>
  <si>
    <t>DNS_NB_ATYP</t>
  </si>
  <si>
    <t>DNS_PC_ typ_B</t>
  </si>
  <si>
    <t>DNS_PC_ATYP</t>
  </si>
  <si>
    <t>DNS_LCD_ATYP</t>
  </si>
  <si>
    <t>DNS_TISK ČB</t>
  </si>
  <si>
    <t>DNS_TABLET_ATYP</t>
  </si>
  <si>
    <t>DNS_NB15"_typ_A</t>
  </si>
  <si>
    <t>Fakulta bezpečnostního  inženýrství</t>
  </si>
  <si>
    <t>Lumírova</t>
  </si>
  <si>
    <t>630/13</t>
  </si>
  <si>
    <t>700 30</t>
  </si>
  <si>
    <t>Ostrava-Výškovice</t>
  </si>
  <si>
    <t>Mojmíra Hranická
mojmira.hranicka@vsb.cz
+420597325678</t>
  </si>
  <si>
    <t>Lenka Blažková
lenka.blazkova@vsb.cz
+420597325351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</si>
  <si>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42/2021</t>
    </r>
  </si>
  <si>
    <t>DNS_NB15"_typ_B</t>
  </si>
  <si>
    <t>DNS_Ultrabook13"_typ_A</t>
  </si>
  <si>
    <t>DNS_NB17"</t>
  </si>
  <si>
    <t>DNS_DATAPROJEKTOR_ATYP</t>
  </si>
  <si>
    <t>DNS_TISK ECO ČB</t>
  </si>
  <si>
    <t>DNS_DISK.POLE_ATYP</t>
  </si>
  <si>
    <t/>
  </si>
  <si>
    <t>Centrum ENET</t>
  </si>
  <si>
    <t>6231/1B</t>
  </si>
  <si>
    <t>Fakulta hornicko-geologická</t>
  </si>
  <si>
    <t>Ekonomická fakulta</t>
  </si>
  <si>
    <t>Sokolská</t>
  </si>
  <si>
    <t>33</t>
  </si>
  <si>
    <t>702 00</t>
  </si>
  <si>
    <t>Ostrava</t>
  </si>
  <si>
    <t>Rektorát-982</t>
  </si>
  <si>
    <t>9730 Podnikání a kariéra</t>
  </si>
  <si>
    <t>6202/17</t>
  </si>
  <si>
    <t>Fakulta  stavební</t>
  </si>
  <si>
    <t>L. Podéště</t>
  </si>
  <si>
    <t>1875</t>
  </si>
  <si>
    <t>prof. Ing. Radek Čada, CSc.</t>
  </si>
  <si>
    <t>IT4</t>
  </si>
  <si>
    <t>FMT</t>
  </si>
  <si>
    <t>Sylva Krčmářová
sylva.krcmarova@vsb.cz
+420596999310</t>
  </si>
  <si>
    <t>prof. Ing. Jan Platoš, Ph.D.
jan.platos@vsb.cz
+420597325960</t>
  </si>
  <si>
    <t>Eva Belasová
eva.belasova@vsb.cz
+420597322897</t>
  </si>
  <si>
    <t>prof. Ing. Marek Penhaker, Ph.D.
marek.penhaker@vsb.cz
+420597325853</t>
  </si>
  <si>
    <t>doc. Dr. RNDr. Petr Alexa
petr.alexa@vsb.cz
+420597323100</t>
  </si>
  <si>
    <t>Marta Němcová
marta.nemcova@vsb.cz
+420597321267</t>
  </si>
  <si>
    <t>Radomila Jašíková
radomila.jasikova@vsb.cz
+420597321268</t>
  </si>
  <si>
    <t>Ing. Miroslava Obrusníková
miroslava.obrusnikova@vsb.cz
+420597323353</t>
  </si>
  <si>
    <t>Hana Havlenová
hana.havlenova@vsb.cz
+420597322179</t>
  </si>
  <si>
    <t>Sabina Glacová
sabina.glacova@vsb.cz
+420597329019</t>
  </si>
  <si>
    <t>doc. Mgr. Jiří Dvorský, Ph.D.
jiri.dvorsky@vsb.cz
+420597325963</t>
  </si>
  <si>
    <t>doc. Ing. Petr Gajdoš, Ph.D.
petr.gajdos@vsb.cz
+420597325893</t>
  </si>
  <si>
    <t>Ing. jan Janoušek
jan.janousek@vsb.cz
+420597325963</t>
  </si>
  <si>
    <t>Renata Zavadilová
 renata.zavadilova@vsb.cz 
+420597324214</t>
  </si>
  <si>
    <t xml:space="preserve">Ing. Adam ALbert adam.albert@vsb.cz </t>
  </si>
  <si>
    <t>Ing. Alena Krátká alena.kratka@vsb.cz +420597323755</t>
  </si>
  <si>
    <t>Marta Němcová marta.nemcova@vsb.cz +420597321267</t>
  </si>
  <si>
    <t>Petr Frélichová petra.frelichova@vsb.cz +420597325971</t>
  </si>
  <si>
    <t>Hana Drmolová hana.drmolova@vsb.cz +420597321236</t>
  </si>
  <si>
    <t>Magdaléna Klímková magdalena.klimkova@vsb.cz +420597321953</t>
  </si>
  <si>
    <t>Radomila Jašíková 
radomila. jasikova@vsb.cz 
+420597321268</t>
  </si>
  <si>
    <t>Jana Hahnová jana.hahnova@vsb.cz +420596994502</t>
  </si>
  <si>
    <t>Fakulta strojní</t>
  </si>
  <si>
    <t xml:space="preserve">Vladěna Hlavatá
vladena.hlavata@vsb.cz
+420 596 999 586 </t>
  </si>
  <si>
    <t>DNS_LCD24" Výškově stavitelný</t>
  </si>
  <si>
    <t xml:space="preserve">Aurelie Pindorová
aurelie.pindorova@vsb.cz 
+420 596 991 329 </t>
  </si>
  <si>
    <t>Ludvíka Podéště</t>
  </si>
  <si>
    <t>Fakulta stavební</t>
  </si>
  <si>
    <t>1875/17</t>
  </si>
  <si>
    <t>DNS_LCD27" Výškově stavitelný</t>
  </si>
  <si>
    <t>Petra Pišťáčková
petra.pistackova@vsb.cz
+420597321280</t>
  </si>
  <si>
    <t>Fakulta  strojní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</si>
</sst>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/>
    </xf>
    <xf numFmtId="0" fontId="0" fillId="0" borderId="20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13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3" fontId="0" fillId="0" borderId="25" xfId="0" applyNumberFormat="1" applyBorder="1" applyAlignment="1">
      <alignment horizontal="right" vertical="center"/>
    </xf>
    <xf numFmtId="165" fontId="2" fillId="0" borderId="25" xfId="0" applyNumberFormat="1" applyFont="1" applyBorder="1" applyAlignment="1">
      <alignment horizontal="right" vertical="center"/>
    </xf>
    <xf numFmtId="165" fontId="2" fillId="3" borderId="25" xfId="0" applyNumberFormat="1" applyFont="1" applyFill="1" applyBorder="1" applyAlignment="1" applyProtection="1">
      <alignment horizontal="center" vertical="center"/>
      <protection locked="0"/>
    </xf>
    <xf numFmtId="165" fontId="2" fillId="0" borderId="25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5" fontId="0" fillId="0" borderId="25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4" borderId="13" xfId="0" applyNumberForma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13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9" fillId="0" borderId="12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/>
    </xf>
    <xf numFmtId="165" fontId="9" fillId="3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63"/>
  <sheetViews>
    <sheetView tabSelected="1" zoomScale="70" zoomScaleNormal="70" workbookViewId="0">
      <selection activeCell="A33" sqref="A33"/>
    </sheetView>
  </sheetViews>
  <sheetFormatPr defaultRowHeight="12.5" x14ac:dyDescent="0.25"/>
  <cols>
    <col min="1" max="1" width="9.7265625" customWidth="1"/>
    <col min="2" max="2" width="4.7265625" style="33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28.08984375" customWidth="1"/>
    <col min="11" max="11" width="30.90625" style="50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82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30" ht="18.5" x14ac:dyDescent="0.25">
      <c r="A2" s="83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30" ht="24" customHeight="1" x14ac:dyDescent="0.25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43"/>
      <c r="L4" s="3"/>
      <c r="M4" s="3"/>
      <c r="N4" s="3"/>
      <c r="O4" s="4"/>
    </row>
    <row r="5" spans="1:130" s="1" customFormat="1" ht="16.149999999999999" customHeight="1" thickTop="1" thickBot="1" x14ac:dyDescent="0.3">
      <c r="A5" s="85" t="s">
        <v>3</v>
      </c>
      <c r="B5" s="87" t="s">
        <v>4</v>
      </c>
      <c r="C5" s="89" t="s">
        <v>7</v>
      </c>
      <c r="D5" s="93" t="s">
        <v>5</v>
      </c>
      <c r="E5" s="93" t="s">
        <v>6</v>
      </c>
      <c r="F5" s="95" t="s">
        <v>19</v>
      </c>
      <c r="G5" s="96"/>
      <c r="H5" s="95" t="s">
        <v>17</v>
      </c>
      <c r="I5" s="96"/>
      <c r="J5" s="5" t="s">
        <v>10</v>
      </c>
      <c r="K5" s="93" t="s">
        <v>12</v>
      </c>
      <c r="L5" s="89" t="s">
        <v>0</v>
      </c>
      <c r="M5" s="5" t="s">
        <v>13</v>
      </c>
      <c r="N5" s="89" t="s">
        <v>1</v>
      </c>
      <c r="O5" s="9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86"/>
      <c r="B6" s="88"/>
      <c r="C6" s="90"/>
      <c r="D6" s="94"/>
      <c r="E6" s="94"/>
      <c r="F6" s="52" t="s">
        <v>8</v>
      </c>
      <c r="G6" s="52" t="s">
        <v>9</v>
      </c>
      <c r="H6" s="52" t="s">
        <v>8</v>
      </c>
      <c r="I6" s="52" t="s">
        <v>9</v>
      </c>
      <c r="J6" s="53" t="s">
        <v>11</v>
      </c>
      <c r="K6" s="94"/>
      <c r="L6" s="90"/>
      <c r="M6" s="53" t="s">
        <v>14</v>
      </c>
      <c r="N6" s="90"/>
      <c r="O6" s="9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111">
        <v>60004969</v>
      </c>
      <c r="B7" s="61">
        <v>10</v>
      </c>
      <c r="C7" s="62" t="s">
        <v>41</v>
      </c>
      <c r="D7" s="63">
        <v>1</v>
      </c>
      <c r="E7" s="62" t="s">
        <v>29</v>
      </c>
      <c r="F7" s="74">
        <v>18000</v>
      </c>
      <c r="G7" s="64">
        <f>D7*F7</f>
        <v>18000</v>
      </c>
      <c r="H7" s="65" t="s">
        <v>23</v>
      </c>
      <c r="I7" s="66" t="e">
        <f t="shared" ref="I7:I11" si="0">H7*D7</f>
        <v>#VALUE!</v>
      </c>
      <c r="J7" s="112" t="s">
        <v>79</v>
      </c>
      <c r="K7" s="109" t="s">
        <v>36</v>
      </c>
      <c r="L7" s="109" t="s">
        <v>35</v>
      </c>
      <c r="M7" s="109" t="s">
        <v>33</v>
      </c>
      <c r="N7" s="109" t="s">
        <v>30</v>
      </c>
      <c r="O7" s="110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104"/>
      <c r="B8" s="67">
        <v>20</v>
      </c>
      <c r="C8" s="41" t="s">
        <v>42</v>
      </c>
      <c r="D8" s="42">
        <v>1</v>
      </c>
      <c r="E8" s="41" t="s">
        <v>29</v>
      </c>
      <c r="F8" s="75">
        <v>19000</v>
      </c>
      <c r="G8" s="39">
        <f>D8*F8</f>
        <v>19000</v>
      </c>
      <c r="H8" s="40" t="s">
        <v>23</v>
      </c>
      <c r="I8" s="51" t="e">
        <f t="shared" si="0"/>
        <v>#VALUE!</v>
      </c>
      <c r="J8" s="80"/>
      <c r="K8" s="80" t="s">
        <v>36</v>
      </c>
      <c r="L8" s="80" t="s">
        <v>35</v>
      </c>
      <c r="M8" s="80" t="s">
        <v>33</v>
      </c>
      <c r="N8" s="80" t="s">
        <v>30</v>
      </c>
      <c r="O8" s="81" t="s">
        <v>31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60">
        <v>60004970</v>
      </c>
      <c r="B9" s="67">
        <v>10</v>
      </c>
      <c r="C9" s="41" t="s">
        <v>54</v>
      </c>
      <c r="D9" s="42">
        <v>1</v>
      </c>
      <c r="E9" s="41" t="s">
        <v>29</v>
      </c>
      <c r="F9" s="75">
        <v>24000</v>
      </c>
      <c r="G9" s="39">
        <f>D9*F9</f>
        <v>24000</v>
      </c>
      <c r="H9" s="40" t="s">
        <v>23</v>
      </c>
      <c r="I9" s="51" t="e">
        <f t="shared" si="0"/>
        <v>#VALUE!</v>
      </c>
      <c r="J9" s="54" t="s">
        <v>80</v>
      </c>
      <c r="K9" s="68" t="s">
        <v>46</v>
      </c>
      <c r="L9" s="68" t="s">
        <v>47</v>
      </c>
      <c r="M9" s="68" t="s">
        <v>48</v>
      </c>
      <c r="N9" s="68" t="s">
        <v>49</v>
      </c>
      <c r="O9" s="69" t="s">
        <v>50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60">
        <v>60004971</v>
      </c>
      <c r="B10" s="67">
        <v>10</v>
      </c>
      <c r="C10" s="41" t="s">
        <v>54</v>
      </c>
      <c r="D10" s="42">
        <v>1</v>
      </c>
      <c r="E10" s="41" t="s">
        <v>29</v>
      </c>
      <c r="F10" s="75">
        <v>24000</v>
      </c>
      <c r="G10" s="39">
        <f t="shared" ref="G10:G47" si="1">D10*F10</f>
        <v>24000</v>
      </c>
      <c r="H10" s="40" t="s">
        <v>23</v>
      </c>
      <c r="I10" s="51" t="e">
        <f t="shared" si="0"/>
        <v>#VALUE!</v>
      </c>
      <c r="J10" s="54" t="s">
        <v>78</v>
      </c>
      <c r="K10" s="68" t="s">
        <v>61</v>
      </c>
      <c r="L10" s="68" t="s">
        <v>32</v>
      </c>
      <c r="M10" s="68" t="s">
        <v>33</v>
      </c>
      <c r="N10" s="68" t="s">
        <v>30</v>
      </c>
      <c r="O10" s="69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60">
        <v>60004972</v>
      </c>
      <c r="B11" s="67">
        <v>10</v>
      </c>
      <c r="C11" s="41" t="s">
        <v>39</v>
      </c>
      <c r="D11" s="42">
        <v>1</v>
      </c>
      <c r="E11" s="41" t="s">
        <v>29</v>
      </c>
      <c r="F11" s="75">
        <v>34000</v>
      </c>
      <c r="G11" s="39">
        <f t="shared" si="1"/>
        <v>34000</v>
      </c>
      <c r="H11" s="40" t="s">
        <v>23</v>
      </c>
      <c r="I11" s="51" t="e">
        <f t="shared" si="0"/>
        <v>#VALUE!</v>
      </c>
      <c r="J11" s="57" t="s">
        <v>101</v>
      </c>
      <c r="K11" s="68" t="s">
        <v>76</v>
      </c>
      <c r="L11" s="68" t="s">
        <v>38</v>
      </c>
      <c r="M11" s="68" t="s">
        <v>62</v>
      </c>
      <c r="N11" s="68" t="s">
        <v>30</v>
      </c>
      <c r="O11" s="69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60">
        <v>60004973</v>
      </c>
      <c r="B12" s="67">
        <v>10</v>
      </c>
      <c r="C12" s="77" t="s">
        <v>39</v>
      </c>
      <c r="D12" s="42">
        <v>1</v>
      </c>
      <c r="E12" s="41" t="s">
        <v>29</v>
      </c>
      <c r="F12" s="75">
        <v>46989</v>
      </c>
      <c r="G12" s="39">
        <f t="shared" si="1"/>
        <v>46989</v>
      </c>
      <c r="H12" s="40" t="s">
        <v>23</v>
      </c>
      <c r="I12" s="51" t="e">
        <f t="shared" ref="I12:I47" si="2">H12*D12</f>
        <v>#VALUE!</v>
      </c>
      <c r="J12" s="54" t="s">
        <v>81</v>
      </c>
      <c r="K12" s="68" t="s">
        <v>36</v>
      </c>
      <c r="L12" s="68" t="s">
        <v>35</v>
      </c>
      <c r="M12" s="68" t="s">
        <v>33</v>
      </c>
      <c r="N12" s="68" t="s">
        <v>30</v>
      </c>
      <c r="O12" s="69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60">
        <v>60004974</v>
      </c>
      <c r="B13" s="67">
        <v>10</v>
      </c>
      <c r="C13" s="41" t="s">
        <v>39</v>
      </c>
      <c r="D13" s="42">
        <v>1</v>
      </c>
      <c r="E13" s="41" t="s">
        <v>29</v>
      </c>
      <c r="F13" s="75">
        <v>40000</v>
      </c>
      <c r="G13" s="39">
        <f t="shared" si="1"/>
        <v>40000</v>
      </c>
      <c r="H13" s="40" t="s">
        <v>23</v>
      </c>
      <c r="I13" s="51" t="e">
        <f t="shared" si="2"/>
        <v>#VALUE!</v>
      </c>
      <c r="J13" s="54" t="s">
        <v>82</v>
      </c>
      <c r="K13" s="68" t="s">
        <v>36</v>
      </c>
      <c r="L13" s="68" t="s">
        <v>35</v>
      </c>
      <c r="M13" s="68" t="s">
        <v>33</v>
      </c>
      <c r="N13" s="68" t="s">
        <v>30</v>
      </c>
      <c r="O13" s="69" t="s">
        <v>31</v>
      </c>
      <c r="P13" s="2"/>
      <c r="Q13" s="2"/>
      <c r="R13" s="2"/>
      <c r="S13" s="2"/>
      <c r="T13" s="58"/>
      <c r="U13" s="5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60">
        <v>60004975</v>
      </c>
      <c r="B14" s="67">
        <v>10</v>
      </c>
      <c r="C14" s="41" t="s">
        <v>40</v>
      </c>
      <c r="D14" s="42">
        <v>1</v>
      </c>
      <c r="E14" s="41" t="s">
        <v>29</v>
      </c>
      <c r="F14" s="75">
        <v>20500</v>
      </c>
      <c r="G14" s="39">
        <f t="shared" si="1"/>
        <v>20500</v>
      </c>
      <c r="H14" s="40" t="s">
        <v>23</v>
      </c>
      <c r="I14" s="51" t="e">
        <f t="shared" si="2"/>
        <v>#VALUE!</v>
      </c>
      <c r="J14" s="54" t="s">
        <v>83</v>
      </c>
      <c r="K14" s="70" t="s">
        <v>37</v>
      </c>
      <c r="L14" s="68" t="s">
        <v>35</v>
      </c>
      <c r="M14" s="68" t="s">
        <v>33</v>
      </c>
      <c r="N14" s="68" t="s">
        <v>30</v>
      </c>
      <c r="O14" s="69" t="s">
        <v>31</v>
      </c>
      <c r="P14" s="2"/>
      <c r="Q14" s="2"/>
      <c r="R14" s="2"/>
      <c r="S14" s="2"/>
      <c r="T14" s="58"/>
      <c r="U14" s="5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60">
        <v>60004976</v>
      </c>
      <c r="B15" s="67">
        <v>10</v>
      </c>
      <c r="C15" s="77" t="s">
        <v>102</v>
      </c>
      <c r="D15" s="42">
        <v>2</v>
      </c>
      <c r="E15" s="77" t="s">
        <v>29</v>
      </c>
      <c r="F15" s="75">
        <v>6000</v>
      </c>
      <c r="G15" s="39">
        <f t="shared" si="1"/>
        <v>12000</v>
      </c>
      <c r="H15" s="40" t="s">
        <v>23</v>
      </c>
      <c r="I15" s="51" t="e">
        <f t="shared" si="2"/>
        <v>#VALUE!</v>
      </c>
      <c r="J15" s="57" t="s">
        <v>103</v>
      </c>
      <c r="K15" s="70" t="s">
        <v>105</v>
      </c>
      <c r="L15" s="70" t="s">
        <v>104</v>
      </c>
      <c r="M15" s="70" t="s">
        <v>106</v>
      </c>
      <c r="N15" s="70" t="s">
        <v>30</v>
      </c>
      <c r="O15" s="78" t="s">
        <v>31</v>
      </c>
      <c r="P15" s="2"/>
      <c r="Q15" s="2"/>
      <c r="R15" s="2"/>
      <c r="S15" s="2"/>
      <c r="T15" s="58"/>
      <c r="U15" s="5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104">
        <v>60004977</v>
      </c>
      <c r="B16" s="67">
        <v>10</v>
      </c>
      <c r="C16" s="41" t="s">
        <v>45</v>
      </c>
      <c r="D16" s="42">
        <v>5</v>
      </c>
      <c r="E16" s="41" t="s">
        <v>29</v>
      </c>
      <c r="F16" s="75">
        <v>17000</v>
      </c>
      <c r="G16" s="39">
        <f>D16*F16</f>
        <v>85000</v>
      </c>
      <c r="H16" s="40" t="s">
        <v>23</v>
      </c>
      <c r="I16" s="51" t="e">
        <f>H16*D16</f>
        <v>#VALUE!</v>
      </c>
      <c r="J16" s="113" t="s">
        <v>84</v>
      </c>
      <c r="K16" s="108" t="s">
        <v>37</v>
      </c>
      <c r="L16" s="80" t="s">
        <v>35</v>
      </c>
      <c r="M16" s="80" t="s">
        <v>33</v>
      </c>
      <c r="N16" s="80" t="s">
        <v>30</v>
      </c>
      <c r="O16" s="81" t="s">
        <v>31</v>
      </c>
      <c r="P16" s="2"/>
      <c r="Q16" s="2"/>
      <c r="R16" s="2"/>
      <c r="S16" s="2"/>
      <c r="T16" s="58"/>
      <c r="U16" s="5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104"/>
      <c r="B17" s="67">
        <v>20</v>
      </c>
      <c r="C17" s="41" t="s">
        <v>55</v>
      </c>
      <c r="D17" s="42">
        <v>2</v>
      </c>
      <c r="E17" s="41" t="s">
        <v>29</v>
      </c>
      <c r="F17" s="75">
        <v>18000</v>
      </c>
      <c r="G17" s="39">
        <f t="shared" ref="G17:G32" si="3">D17*F17</f>
        <v>36000</v>
      </c>
      <c r="H17" s="40" t="s">
        <v>23</v>
      </c>
      <c r="I17" s="51" t="e">
        <f t="shared" ref="I17:I32" si="4">H17*D17</f>
        <v>#VALUE!</v>
      </c>
      <c r="J17" s="80"/>
      <c r="K17" s="80" t="s">
        <v>60</v>
      </c>
      <c r="L17" s="80" t="s">
        <v>35</v>
      </c>
      <c r="M17" s="80" t="s">
        <v>33</v>
      </c>
      <c r="N17" s="80" t="s">
        <v>30</v>
      </c>
      <c r="O17" s="81" t="s">
        <v>31</v>
      </c>
      <c r="P17" s="2"/>
      <c r="Q17" s="2"/>
      <c r="R17" s="2"/>
      <c r="S17" s="2"/>
      <c r="T17" s="58"/>
      <c r="U17" s="5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104"/>
      <c r="B18" s="67">
        <v>30</v>
      </c>
      <c r="C18" s="41" t="s">
        <v>56</v>
      </c>
      <c r="D18" s="42">
        <v>1</v>
      </c>
      <c r="E18" s="41" t="s">
        <v>29</v>
      </c>
      <c r="F18" s="75">
        <v>23000</v>
      </c>
      <c r="G18" s="39">
        <f t="shared" si="3"/>
        <v>23000</v>
      </c>
      <c r="H18" s="40" t="s">
        <v>23</v>
      </c>
      <c r="I18" s="51" t="e">
        <f t="shared" si="4"/>
        <v>#VALUE!</v>
      </c>
      <c r="J18" s="80"/>
      <c r="K18" s="80" t="s">
        <v>60</v>
      </c>
      <c r="L18" s="80" t="s">
        <v>35</v>
      </c>
      <c r="M18" s="80" t="s">
        <v>33</v>
      </c>
      <c r="N18" s="80" t="s">
        <v>30</v>
      </c>
      <c r="O18" s="81" t="s">
        <v>31</v>
      </c>
      <c r="P18" s="2"/>
      <c r="Q18" s="2"/>
      <c r="R18" s="2"/>
      <c r="S18" s="2"/>
      <c r="T18" s="58"/>
      <c r="U18" s="5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104">
        <v>60004979</v>
      </c>
      <c r="B19" s="67">
        <v>10</v>
      </c>
      <c r="C19" s="41" t="s">
        <v>41</v>
      </c>
      <c r="D19" s="42">
        <v>1</v>
      </c>
      <c r="E19" s="41" t="s">
        <v>29</v>
      </c>
      <c r="F19" s="75">
        <v>37500</v>
      </c>
      <c r="G19" s="39">
        <f t="shared" si="3"/>
        <v>37500</v>
      </c>
      <c r="H19" s="40" t="s">
        <v>23</v>
      </c>
      <c r="I19" s="51" t="e">
        <f t="shared" si="4"/>
        <v>#VALUE!</v>
      </c>
      <c r="J19" s="114" t="s">
        <v>52</v>
      </c>
      <c r="K19" s="80" t="s">
        <v>37</v>
      </c>
      <c r="L19" s="80" t="s">
        <v>35</v>
      </c>
      <c r="M19" s="80" t="s">
        <v>33</v>
      </c>
      <c r="N19" s="80" t="s">
        <v>30</v>
      </c>
      <c r="O19" s="81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6" customFormat="1" ht="38" customHeight="1" thickBot="1" x14ac:dyDescent="0.3">
      <c r="A20" s="104"/>
      <c r="B20" s="67">
        <v>20</v>
      </c>
      <c r="C20" s="41" t="s">
        <v>42</v>
      </c>
      <c r="D20" s="42">
        <v>1</v>
      </c>
      <c r="E20" s="41" t="s">
        <v>29</v>
      </c>
      <c r="F20" s="75">
        <v>8500</v>
      </c>
      <c r="G20" s="39">
        <f t="shared" si="3"/>
        <v>8500</v>
      </c>
      <c r="H20" s="40" t="s">
        <v>23</v>
      </c>
      <c r="I20" s="51" t="e">
        <f t="shared" si="4"/>
        <v>#VALUE!</v>
      </c>
      <c r="J20" s="80"/>
      <c r="K20" s="80" t="s">
        <v>37</v>
      </c>
      <c r="L20" s="80" t="s">
        <v>35</v>
      </c>
      <c r="M20" s="80" t="s">
        <v>33</v>
      </c>
      <c r="N20" s="80" t="s">
        <v>30</v>
      </c>
      <c r="O20" s="81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38" customFormat="1" ht="38" customHeight="1" thickBot="1" x14ac:dyDescent="0.3">
      <c r="A21" s="60">
        <v>60004980</v>
      </c>
      <c r="B21" s="67">
        <v>10</v>
      </c>
      <c r="C21" s="41" t="s">
        <v>57</v>
      </c>
      <c r="D21" s="42">
        <v>1</v>
      </c>
      <c r="E21" s="41" t="s">
        <v>29</v>
      </c>
      <c r="F21" s="75">
        <v>15000</v>
      </c>
      <c r="G21" s="39">
        <f t="shared" ref="G21:G29" si="5">D21*F21</f>
        <v>15000</v>
      </c>
      <c r="H21" s="40" t="s">
        <v>23</v>
      </c>
      <c r="I21" s="51" t="e">
        <f t="shared" ref="I21:I29" si="6">H21*D21</f>
        <v>#VALUE!</v>
      </c>
      <c r="J21" s="54" t="s">
        <v>85</v>
      </c>
      <c r="K21" s="68" t="s">
        <v>63</v>
      </c>
      <c r="L21" s="68" t="s">
        <v>35</v>
      </c>
      <c r="M21" s="68" t="s">
        <v>33</v>
      </c>
      <c r="N21" s="68" t="s">
        <v>30</v>
      </c>
      <c r="O21" s="69" t="s">
        <v>31</v>
      </c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</row>
    <row r="22" spans="1:130" s="6" customFormat="1" ht="38" customHeight="1" thickBot="1" x14ac:dyDescent="0.3">
      <c r="A22" s="60">
        <v>60004981</v>
      </c>
      <c r="B22" s="67">
        <v>10</v>
      </c>
      <c r="C22" s="41" t="s">
        <v>39</v>
      </c>
      <c r="D22" s="42">
        <v>1</v>
      </c>
      <c r="E22" s="41" t="s">
        <v>29</v>
      </c>
      <c r="F22" s="75">
        <v>30000</v>
      </c>
      <c r="G22" s="39">
        <f t="shared" ref="G22:G25" si="7">D22*F22</f>
        <v>30000</v>
      </c>
      <c r="H22" s="40" t="s">
        <v>23</v>
      </c>
      <c r="I22" s="51" t="e">
        <f t="shared" ref="I22:I25" si="8">H22*D22</f>
        <v>#VALUE!</v>
      </c>
      <c r="J22" s="54" t="s">
        <v>86</v>
      </c>
      <c r="K22" s="68" t="s">
        <v>64</v>
      </c>
      <c r="L22" s="68" t="s">
        <v>65</v>
      </c>
      <c r="M22" s="68" t="s">
        <v>66</v>
      </c>
      <c r="N22" s="68" t="s">
        <v>67</v>
      </c>
      <c r="O22" s="69" t="s">
        <v>68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38" customFormat="1" ht="38" customHeight="1" thickBot="1" x14ac:dyDescent="0.3">
      <c r="A23" s="60">
        <v>60004982</v>
      </c>
      <c r="B23" s="67">
        <v>10</v>
      </c>
      <c r="C23" s="41" t="s">
        <v>58</v>
      </c>
      <c r="D23" s="42">
        <v>1</v>
      </c>
      <c r="E23" s="41" t="s">
        <v>29</v>
      </c>
      <c r="F23" s="75">
        <v>6000</v>
      </c>
      <c r="G23" s="39">
        <f t="shared" si="7"/>
        <v>6000</v>
      </c>
      <c r="H23" s="40" t="s">
        <v>23</v>
      </c>
      <c r="I23" s="51" t="e">
        <f t="shared" si="8"/>
        <v>#VALUE!</v>
      </c>
      <c r="J23" s="54" t="s">
        <v>51</v>
      </c>
      <c r="K23" s="68" t="s">
        <v>69</v>
      </c>
      <c r="L23" s="68" t="s">
        <v>32</v>
      </c>
      <c r="M23" s="68" t="s">
        <v>33</v>
      </c>
      <c r="N23" s="68" t="s">
        <v>30</v>
      </c>
      <c r="O23" s="69" t="s">
        <v>31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</row>
    <row r="24" spans="1:130" s="6" customFormat="1" ht="38" customHeight="1" thickBot="1" x14ac:dyDescent="0.3">
      <c r="A24" s="60">
        <v>60004983</v>
      </c>
      <c r="B24" s="67">
        <v>10</v>
      </c>
      <c r="C24" s="41" t="s">
        <v>40</v>
      </c>
      <c r="D24" s="42">
        <v>1</v>
      </c>
      <c r="E24" s="41" t="s">
        <v>29</v>
      </c>
      <c r="F24" s="75">
        <v>20500</v>
      </c>
      <c r="G24" s="39">
        <f t="shared" si="7"/>
        <v>20500</v>
      </c>
      <c r="H24" s="40" t="s">
        <v>23</v>
      </c>
      <c r="I24" s="51" t="e">
        <f t="shared" si="8"/>
        <v>#VALUE!</v>
      </c>
      <c r="J24" s="71" t="s">
        <v>91</v>
      </c>
      <c r="K24" s="70" t="s">
        <v>77</v>
      </c>
      <c r="L24" s="68" t="s">
        <v>35</v>
      </c>
      <c r="M24" s="68" t="s">
        <v>33</v>
      </c>
      <c r="N24" s="68" t="s">
        <v>30</v>
      </c>
      <c r="O24" s="69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6" customFormat="1" ht="38" customHeight="1" thickBot="1" x14ac:dyDescent="0.3">
      <c r="A25" s="60">
        <v>60004984</v>
      </c>
      <c r="B25" s="67">
        <v>10</v>
      </c>
      <c r="C25" s="41" t="s">
        <v>42</v>
      </c>
      <c r="D25" s="42">
        <v>1</v>
      </c>
      <c r="E25" s="41" t="s">
        <v>29</v>
      </c>
      <c r="F25" s="75">
        <v>31000</v>
      </c>
      <c r="G25" s="39">
        <f t="shared" si="7"/>
        <v>31000</v>
      </c>
      <c r="H25" s="40" t="s">
        <v>23</v>
      </c>
      <c r="I25" s="51" t="e">
        <f t="shared" si="8"/>
        <v>#VALUE!</v>
      </c>
      <c r="J25" s="71" t="s">
        <v>92</v>
      </c>
      <c r="K25" s="68" t="s">
        <v>36</v>
      </c>
      <c r="L25" s="68" t="s">
        <v>35</v>
      </c>
      <c r="M25" s="68" t="s">
        <v>33</v>
      </c>
      <c r="N25" s="68" t="s">
        <v>30</v>
      </c>
      <c r="O25" s="69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6" customFormat="1" ht="38" customHeight="1" thickBot="1" x14ac:dyDescent="0.3">
      <c r="A26" s="79">
        <v>60004991</v>
      </c>
      <c r="B26" s="67">
        <v>10</v>
      </c>
      <c r="C26" s="41" t="s">
        <v>43</v>
      </c>
      <c r="D26" s="42">
        <v>1</v>
      </c>
      <c r="E26" s="41" t="s">
        <v>29</v>
      </c>
      <c r="F26" s="75">
        <v>5000</v>
      </c>
      <c r="G26" s="39">
        <f>D26*F26</f>
        <v>5000</v>
      </c>
      <c r="H26" s="40" t="s">
        <v>23</v>
      </c>
      <c r="I26" s="51" t="e">
        <f>H26*D26</f>
        <v>#VALUE!</v>
      </c>
      <c r="J26" s="71" t="s">
        <v>93</v>
      </c>
      <c r="K26" s="68" t="s">
        <v>34</v>
      </c>
      <c r="L26" s="68" t="s">
        <v>32</v>
      </c>
      <c r="M26" s="68" t="s">
        <v>33</v>
      </c>
      <c r="N26" s="68" t="s">
        <v>30</v>
      </c>
      <c r="O26" s="69" t="s">
        <v>31</v>
      </c>
      <c r="P26" s="2"/>
      <c r="Q26" s="2"/>
      <c r="R26" s="2"/>
      <c r="S26" s="2"/>
      <c r="T26" s="58"/>
      <c r="U26" s="5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38" customHeight="1" thickBot="1" x14ac:dyDescent="0.3">
      <c r="A27" s="60">
        <v>60004992</v>
      </c>
      <c r="B27" s="67">
        <v>10</v>
      </c>
      <c r="C27" s="41" t="s">
        <v>39</v>
      </c>
      <c r="D27" s="42">
        <v>1</v>
      </c>
      <c r="E27" s="41" t="s">
        <v>29</v>
      </c>
      <c r="F27" s="75">
        <v>32500</v>
      </c>
      <c r="G27" s="39">
        <f t="shared" ref="G27" si="9">D27*F27</f>
        <v>32500</v>
      </c>
      <c r="H27" s="40" t="s">
        <v>23</v>
      </c>
      <c r="I27" s="51" t="e">
        <f t="shared" ref="I27" si="10">H27*D27</f>
        <v>#VALUE!</v>
      </c>
      <c r="J27" s="71" t="s">
        <v>94</v>
      </c>
      <c r="K27" s="68" t="s">
        <v>37</v>
      </c>
      <c r="L27" s="68" t="s">
        <v>35</v>
      </c>
      <c r="M27" s="68" t="s">
        <v>33</v>
      </c>
      <c r="N27" s="68" t="s">
        <v>30</v>
      </c>
      <c r="O27" s="69" t="s">
        <v>31</v>
      </c>
      <c r="P27" s="2"/>
      <c r="Q27" s="2"/>
      <c r="R27" s="2"/>
      <c r="S27" s="2"/>
      <c r="T27" s="58"/>
      <c r="U27" s="5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60">
        <v>60004993</v>
      </c>
      <c r="B28" s="67">
        <v>10</v>
      </c>
      <c r="C28" s="41" t="s">
        <v>39</v>
      </c>
      <c r="D28" s="42">
        <v>3</v>
      </c>
      <c r="E28" s="41" t="s">
        <v>29</v>
      </c>
      <c r="F28" s="75">
        <v>32500</v>
      </c>
      <c r="G28" s="39">
        <f t="shared" si="5"/>
        <v>97500</v>
      </c>
      <c r="H28" s="40" t="s">
        <v>23</v>
      </c>
      <c r="I28" s="51" t="e">
        <f t="shared" si="6"/>
        <v>#VALUE!</v>
      </c>
      <c r="J28" s="54" t="s">
        <v>52</v>
      </c>
      <c r="K28" s="68" t="s">
        <v>37</v>
      </c>
      <c r="L28" s="68" t="s">
        <v>35</v>
      </c>
      <c r="M28" s="68" t="s">
        <v>33</v>
      </c>
      <c r="N28" s="68" t="s">
        <v>30</v>
      </c>
      <c r="O28" s="69" t="s">
        <v>31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6" customFormat="1" ht="38" customHeight="1" thickBot="1" x14ac:dyDescent="0.3">
      <c r="A29" s="104">
        <v>60004994</v>
      </c>
      <c r="B29" s="67">
        <v>10</v>
      </c>
      <c r="C29" s="41" t="s">
        <v>44</v>
      </c>
      <c r="D29" s="42">
        <v>2</v>
      </c>
      <c r="E29" s="41" t="s">
        <v>29</v>
      </c>
      <c r="F29" s="75">
        <v>6000</v>
      </c>
      <c r="G29" s="39">
        <f t="shared" si="5"/>
        <v>12000</v>
      </c>
      <c r="H29" s="40" t="s">
        <v>23</v>
      </c>
      <c r="I29" s="51" t="e">
        <f t="shared" si="6"/>
        <v>#VALUE!</v>
      </c>
      <c r="J29" s="114" t="s">
        <v>87</v>
      </c>
      <c r="K29" s="80" t="s">
        <v>70</v>
      </c>
      <c r="L29" s="80" t="s">
        <v>38</v>
      </c>
      <c r="M29" s="80" t="s">
        <v>71</v>
      </c>
      <c r="N29" s="80" t="s">
        <v>30</v>
      </c>
      <c r="O29" s="81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38" customFormat="1" ht="38" customHeight="1" thickBot="1" x14ac:dyDescent="0.3">
      <c r="A30" s="104"/>
      <c r="B30" s="67">
        <v>20</v>
      </c>
      <c r="C30" s="41" t="s">
        <v>39</v>
      </c>
      <c r="D30" s="42">
        <v>1</v>
      </c>
      <c r="E30" s="41" t="s">
        <v>29</v>
      </c>
      <c r="F30" s="75">
        <v>23000</v>
      </c>
      <c r="G30" s="39">
        <f t="shared" si="3"/>
        <v>23000</v>
      </c>
      <c r="H30" s="40" t="s">
        <v>23</v>
      </c>
      <c r="I30" s="51" t="e">
        <f t="shared" si="4"/>
        <v>#VALUE!</v>
      </c>
      <c r="J30" s="80"/>
      <c r="K30" s="80" t="s">
        <v>70</v>
      </c>
      <c r="L30" s="80" t="s">
        <v>38</v>
      </c>
      <c r="M30" s="80" t="s">
        <v>71</v>
      </c>
      <c r="N30" s="80" t="s">
        <v>30</v>
      </c>
      <c r="O30" s="81" t="s">
        <v>31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</row>
    <row r="31" spans="1:130" s="6" customFormat="1" ht="38" customHeight="1" thickBot="1" x14ac:dyDescent="0.3">
      <c r="A31" s="104"/>
      <c r="B31" s="67">
        <v>30</v>
      </c>
      <c r="C31" s="41" t="s">
        <v>39</v>
      </c>
      <c r="D31" s="42">
        <v>1</v>
      </c>
      <c r="E31" s="41" t="s">
        <v>29</v>
      </c>
      <c r="F31" s="75">
        <v>21000</v>
      </c>
      <c r="G31" s="39">
        <f t="shared" si="3"/>
        <v>21000</v>
      </c>
      <c r="H31" s="40" t="s">
        <v>23</v>
      </c>
      <c r="I31" s="51" t="e">
        <f t="shared" si="4"/>
        <v>#VALUE!</v>
      </c>
      <c r="J31" s="80"/>
      <c r="K31" s="80" t="s">
        <v>70</v>
      </c>
      <c r="L31" s="80" t="s">
        <v>38</v>
      </c>
      <c r="M31" s="80" t="s">
        <v>71</v>
      </c>
      <c r="N31" s="80" t="s">
        <v>30</v>
      </c>
      <c r="O31" s="81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6" customFormat="1" ht="38" customHeight="1" thickBot="1" x14ac:dyDescent="0.3">
      <c r="A32" s="60">
        <v>60004995</v>
      </c>
      <c r="B32" s="67">
        <v>10</v>
      </c>
      <c r="C32" s="41" t="s">
        <v>42</v>
      </c>
      <c r="D32" s="42">
        <v>1</v>
      </c>
      <c r="E32" s="41" t="s">
        <v>29</v>
      </c>
      <c r="F32" s="75">
        <v>13000</v>
      </c>
      <c r="G32" s="39">
        <f t="shared" si="3"/>
        <v>13000</v>
      </c>
      <c r="H32" s="40" t="s">
        <v>23</v>
      </c>
      <c r="I32" s="51" t="e">
        <f t="shared" si="4"/>
        <v>#VALUE!</v>
      </c>
      <c r="J32" s="57" t="s">
        <v>88</v>
      </c>
      <c r="K32" s="68" t="s">
        <v>36</v>
      </c>
      <c r="L32" s="68" t="s">
        <v>35</v>
      </c>
      <c r="M32" s="68" t="s">
        <v>33</v>
      </c>
      <c r="N32" s="68" t="s">
        <v>30</v>
      </c>
      <c r="O32" s="69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6" customFormat="1" ht="38" customHeight="1" thickBot="1" x14ac:dyDescent="0.3">
      <c r="A33" s="118">
        <v>60004996</v>
      </c>
      <c r="B33" s="119">
        <v>10</v>
      </c>
      <c r="C33" s="120" t="s">
        <v>41</v>
      </c>
      <c r="D33" s="121">
        <v>3</v>
      </c>
      <c r="E33" s="120" t="s">
        <v>29</v>
      </c>
      <c r="F33" s="122">
        <v>27000</v>
      </c>
      <c r="G33" s="122"/>
      <c r="H33" s="123" t="s">
        <v>23</v>
      </c>
      <c r="I33" s="124" t="e">
        <f t="shared" si="2"/>
        <v>#VALUE!</v>
      </c>
      <c r="J33" s="125" t="s">
        <v>89</v>
      </c>
      <c r="K33" s="126" t="s">
        <v>36</v>
      </c>
      <c r="L33" s="126" t="s">
        <v>35</v>
      </c>
      <c r="M33" s="126" t="s">
        <v>33</v>
      </c>
      <c r="N33" s="126" t="s">
        <v>30</v>
      </c>
      <c r="O33" s="127" t="s">
        <v>31</v>
      </c>
      <c r="P33" s="2"/>
      <c r="Q33" s="2"/>
      <c r="R33" s="2"/>
      <c r="S33" s="2"/>
      <c r="T33" s="58"/>
      <c r="U33" s="5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6" customFormat="1" ht="38" customHeight="1" thickBot="1" x14ac:dyDescent="0.3">
      <c r="A34" s="104">
        <v>60004997</v>
      </c>
      <c r="B34" s="67">
        <v>10</v>
      </c>
      <c r="C34" s="41" t="s">
        <v>44</v>
      </c>
      <c r="D34" s="42">
        <v>1</v>
      </c>
      <c r="E34" s="41" t="s">
        <v>29</v>
      </c>
      <c r="F34" s="75">
        <v>30000</v>
      </c>
      <c r="G34" s="39">
        <f t="shared" si="1"/>
        <v>30000</v>
      </c>
      <c r="H34" s="40" t="s">
        <v>23</v>
      </c>
      <c r="I34" s="51" t="e">
        <f t="shared" si="2"/>
        <v>#VALUE!</v>
      </c>
      <c r="J34" s="114" t="s">
        <v>90</v>
      </c>
      <c r="K34" s="80" t="s">
        <v>36</v>
      </c>
      <c r="L34" s="80" t="s">
        <v>35</v>
      </c>
      <c r="M34" s="80" t="s">
        <v>33</v>
      </c>
      <c r="N34" s="80" t="s">
        <v>30</v>
      </c>
      <c r="O34" s="81" t="s">
        <v>31</v>
      </c>
      <c r="P34" s="2"/>
      <c r="Q34" s="2"/>
      <c r="R34" s="2"/>
      <c r="S34" s="2"/>
      <c r="T34" s="58"/>
      <c r="U34" s="5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6" customFormat="1" ht="38" customHeight="1" thickBot="1" x14ac:dyDescent="0.3">
      <c r="A35" s="104"/>
      <c r="B35" s="67">
        <v>20</v>
      </c>
      <c r="C35" s="41" t="s">
        <v>42</v>
      </c>
      <c r="D35" s="42">
        <v>1</v>
      </c>
      <c r="E35" s="41" t="s">
        <v>29</v>
      </c>
      <c r="F35" s="75">
        <v>26000</v>
      </c>
      <c r="G35" s="39">
        <f t="shared" si="1"/>
        <v>26000</v>
      </c>
      <c r="H35" s="40" t="s">
        <v>23</v>
      </c>
      <c r="I35" s="51" t="e">
        <f t="shared" si="2"/>
        <v>#VALUE!</v>
      </c>
      <c r="J35" s="80"/>
      <c r="K35" s="80" t="s">
        <v>36</v>
      </c>
      <c r="L35" s="80" t="s">
        <v>35</v>
      </c>
      <c r="M35" s="80" t="s">
        <v>33</v>
      </c>
      <c r="N35" s="80" t="s">
        <v>30</v>
      </c>
      <c r="O35" s="81" t="s">
        <v>31</v>
      </c>
      <c r="P35" s="2"/>
      <c r="Q35" s="2"/>
      <c r="R35" s="2"/>
      <c r="S35" s="2"/>
      <c r="T35" s="2"/>
      <c r="U35" s="5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6" customFormat="1" ht="38" customHeight="1" thickBot="1" x14ac:dyDescent="0.3">
      <c r="A36" s="60">
        <v>60004998</v>
      </c>
      <c r="B36" s="67">
        <v>10</v>
      </c>
      <c r="C36" s="41" t="s">
        <v>39</v>
      </c>
      <c r="D36" s="42">
        <v>1</v>
      </c>
      <c r="E36" s="41" t="s">
        <v>29</v>
      </c>
      <c r="F36" s="75">
        <v>31000</v>
      </c>
      <c r="G36" s="39">
        <f t="shared" si="1"/>
        <v>31000</v>
      </c>
      <c r="H36" s="40" t="s">
        <v>23</v>
      </c>
      <c r="I36" s="51" t="e">
        <f t="shared" si="2"/>
        <v>#VALUE!</v>
      </c>
      <c r="J36" s="54" t="s">
        <v>83</v>
      </c>
      <c r="K36" s="68" t="s">
        <v>37</v>
      </c>
      <c r="L36" s="68" t="s">
        <v>35</v>
      </c>
      <c r="M36" s="68" t="s">
        <v>33</v>
      </c>
      <c r="N36" s="68" t="s">
        <v>30</v>
      </c>
      <c r="O36" s="69" t="s">
        <v>31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6" customFormat="1" ht="38" customHeight="1" thickBot="1" x14ac:dyDescent="0.3">
      <c r="A37" s="56">
        <v>60004999</v>
      </c>
      <c r="B37" s="67">
        <v>10</v>
      </c>
      <c r="C37" s="41" t="s">
        <v>59</v>
      </c>
      <c r="D37" s="42">
        <v>1</v>
      </c>
      <c r="E37" s="41" t="s">
        <v>29</v>
      </c>
      <c r="F37" s="75">
        <v>59600</v>
      </c>
      <c r="G37" s="39">
        <f t="shared" si="1"/>
        <v>59600</v>
      </c>
      <c r="H37" s="40" t="s">
        <v>23</v>
      </c>
      <c r="I37" s="51" t="e">
        <f t="shared" si="2"/>
        <v>#VALUE!</v>
      </c>
      <c r="J37" s="76" t="s">
        <v>95</v>
      </c>
      <c r="K37" s="68" t="s">
        <v>36</v>
      </c>
      <c r="L37" s="68" t="s">
        <v>35</v>
      </c>
      <c r="M37" s="72" t="s">
        <v>33</v>
      </c>
      <c r="N37" s="72" t="s">
        <v>30</v>
      </c>
      <c r="O37" s="73" t="s">
        <v>31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6" customFormat="1" ht="38" customHeight="1" thickBot="1" x14ac:dyDescent="0.3">
      <c r="A38" s="60">
        <v>60005000</v>
      </c>
      <c r="B38" s="67">
        <v>10</v>
      </c>
      <c r="C38" s="41" t="s">
        <v>42</v>
      </c>
      <c r="D38" s="42">
        <v>1</v>
      </c>
      <c r="E38" s="41" t="s">
        <v>29</v>
      </c>
      <c r="F38" s="75">
        <v>24000</v>
      </c>
      <c r="G38" s="39">
        <f t="shared" ref="G38:G43" si="11">D38*F38</f>
        <v>24000</v>
      </c>
      <c r="H38" s="40" t="s">
        <v>23</v>
      </c>
      <c r="I38" s="51" t="e">
        <f t="shared" ref="I38:I43" si="12">H38*D38</f>
        <v>#VALUE!</v>
      </c>
      <c r="J38" s="54" t="s">
        <v>96</v>
      </c>
      <c r="K38" s="68" t="s">
        <v>34</v>
      </c>
      <c r="L38" s="68" t="s">
        <v>32</v>
      </c>
      <c r="M38" s="68" t="s">
        <v>33</v>
      </c>
      <c r="N38" s="68" t="s">
        <v>30</v>
      </c>
      <c r="O38" s="69" t="s">
        <v>31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6" customFormat="1" ht="38" customHeight="1" thickBot="1" x14ac:dyDescent="0.3">
      <c r="A39" s="60">
        <v>60005001</v>
      </c>
      <c r="B39" s="67">
        <v>10</v>
      </c>
      <c r="C39" s="41" t="s">
        <v>39</v>
      </c>
      <c r="D39" s="42">
        <v>1</v>
      </c>
      <c r="E39" s="41" t="s">
        <v>29</v>
      </c>
      <c r="F39" s="75">
        <v>20590</v>
      </c>
      <c r="G39" s="39">
        <f t="shared" si="11"/>
        <v>20590</v>
      </c>
      <c r="H39" s="40" t="s">
        <v>23</v>
      </c>
      <c r="I39" s="51" t="e">
        <f t="shared" si="12"/>
        <v>#VALUE!</v>
      </c>
      <c r="J39" s="54" t="s">
        <v>97</v>
      </c>
      <c r="K39" s="68" t="s">
        <v>72</v>
      </c>
      <c r="L39" s="68" t="s">
        <v>73</v>
      </c>
      <c r="M39" s="68" t="s">
        <v>74</v>
      </c>
      <c r="N39" s="68" t="s">
        <v>30</v>
      </c>
      <c r="O39" s="69" t="s">
        <v>31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6" customFormat="1" ht="38" customHeight="1" thickBot="1" x14ac:dyDescent="0.3">
      <c r="A40" s="60">
        <v>60005002</v>
      </c>
      <c r="B40" s="67">
        <v>10</v>
      </c>
      <c r="C40" s="41" t="s">
        <v>107</v>
      </c>
      <c r="D40" s="42">
        <v>5</v>
      </c>
      <c r="E40" s="41" t="s">
        <v>29</v>
      </c>
      <c r="F40" s="75">
        <v>6000</v>
      </c>
      <c r="G40" s="39">
        <f t="shared" ref="G40:G42" si="13">D40*F40</f>
        <v>30000</v>
      </c>
      <c r="H40" s="40" t="s">
        <v>23</v>
      </c>
      <c r="I40" s="51" t="e">
        <f t="shared" ref="I40:I42" si="14">H40*D40</f>
        <v>#VALUE!</v>
      </c>
      <c r="J40" s="105" t="s">
        <v>108</v>
      </c>
      <c r="K40" s="105" t="s">
        <v>109</v>
      </c>
      <c r="L40" s="105" t="s">
        <v>35</v>
      </c>
      <c r="M40" s="105" t="s">
        <v>33</v>
      </c>
      <c r="N40" s="105" t="s">
        <v>30</v>
      </c>
      <c r="O40" s="115" t="s">
        <v>31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6" customFormat="1" ht="38" customHeight="1" thickBot="1" x14ac:dyDescent="0.3">
      <c r="A41" s="60">
        <v>60005002</v>
      </c>
      <c r="B41" s="67">
        <v>20</v>
      </c>
      <c r="C41" s="41" t="s">
        <v>40</v>
      </c>
      <c r="D41" s="42">
        <v>2</v>
      </c>
      <c r="E41" s="41" t="s">
        <v>29</v>
      </c>
      <c r="F41" s="75">
        <v>20500</v>
      </c>
      <c r="G41" s="39">
        <f t="shared" si="13"/>
        <v>41000</v>
      </c>
      <c r="H41" s="40" t="s">
        <v>23</v>
      </c>
      <c r="I41" s="51" t="e">
        <f t="shared" si="14"/>
        <v>#VALUE!</v>
      </c>
      <c r="J41" s="106"/>
      <c r="K41" s="106"/>
      <c r="L41" s="106"/>
      <c r="M41" s="106"/>
      <c r="N41" s="106"/>
      <c r="O41" s="11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6" customFormat="1" ht="38" customHeight="1" thickBot="1" x14ac:dyDescent="0.3">
      <c r="A42" s="60">
        <v>60005002</v>
      </c>
      <c r="B42" s="67">
        <v>30</v>
      </c>
      <c r="C42" s="41" t="s">
        <v>56</v>
      </c>
      <c r="D42" s="42">
        <v>1</v>
      </c>
      <c r="E42" s="41" t="s">
        <v>29</v>
      </c>
      <c r="F42" s="75">
        <v>43000</v>
      </c>
      <c r="G42" s="39">
        <f t="shared" si="13"/>
        <v>43000</v>
      </c>
      <c r="H42" s="40" t="s">
        <v>23</v>
      </c>
      <c r="I42" s="51" t="e">
        <f t="shared" si="14"/>
        <v>#VALUE!</v>
      </c>
      <c r="J42" s="107"/>
      <c r="K42" s="107"/>
      <c r="L42" s="107"/>
      <c r="M42" s="107"/>
      <c r="N42" s="107"/>
      <c r="O42" s="11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6" customFormat="1" ht="38" customHeight="1" thickBot="1" x14ac:dyDescent="0.3">
      <c r="A43" s="60">
        <v>60005011</v>
      </c>
      <c r="B43" s="67">
        <v>10</v>
      </c>
      <c r="C43" s="41" t="s">
        <v>39</v>
      </c>
      <c r="D43" s="42">
        <v>1</v>
      </c>
      <c r="E43" s="41" t="s">
        <v>29</v>
      </c>
      <c r="F43" s="75">
        <v>18000</v>
      </c>
      <c r="G43" s="39">
        <f t="shared" si="11"/>
        <v>18000</v>
      </c>
      <c r="H43" s="40" t="s">
        <v>23</v>
      </c>
      <c r="I43" s="51" t="e">
        <f t="shared" si="12"/>
        <v>#VALUE!</v>
      </c>
      <c r="J43" s="57" t="s">
        <v>98</v>
      </c>
      <c r="K43" s="68" t="s">
        <v>37</v>
      </c>
      <c r="L43" s="68" t="s">
        <v>35</v>
      </c>
      <c r="M43" s="68" t="s">
        <v>33</v>
      </c>
      <c r="N43" s="68" t="s">
        <v>30</v>
      </c>
      <c r="O43" s="69" t="s">
        <v>31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38" customFormat="1" ht="38" customHeight="1" thickBot="1" x14ac:dyDescent="0.3">
      <c r="A44" s="104">
        <v>60005012</v>
      </c>
      <c r="B44" s="67">
        <v>10</v>
      </c>
      <c r="C44" s="41" t="s">
        <v>43</v>
      </c>
      <c r="D44" s="42">
        <v>1</v>
      </c>
      <c r="E44" s="41" t="s">
        <v>29</v>
      </c>
      <c r="F44" s="75">
        <v>5000</v>
      </c>
      <c r="G44" s="39">
        <f t="shared" si="1"/>
        <v>5000</v>
      </c>
      <c r="H44" s="40" t="s">
        <v>23</v>
      </c>
      <c r="I44" s="51" t="e">
        <f t="shared" si="2"/>
        <v>#VALUE!</v>
      </c>
      <c r="J44" s="105" t="s">
        <v>99</v>
      </c>
      <c r="K44" s="108" t="s">
        <v>100</v>
      </c>
      <c r="L44" s="80" t="s">
        <v>35</v>
      </c>
      <c r="M44" s="80" t="s">
        <v>33</v>
      </c>
      <c r="N44" s="80" t="s">
        <v>30</v>
      </c>
      <c r="O44" s="81" t="s">
        <v>31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</row>
    <row r="45" spans="1:130" s="6" customFormat="1" ht="38" customHeight="1" thickBot="1" x14ac:dyDescent="0.3">
      <c r="A45" s="104"/>
      <c r="B45" s="67">
        <v>20</v>
      </c>
      <c r="C45" s="41" t="s">
        <v>45</v>
      </c>
      <c r="D45" s="42">
        <v>2</v>
      </c>
      <c r="E45" s="41" t="s">
        <v>29</v>
      </c>
      <c r="F45" s="75">
        <v>17000</v>
      </c>
      <c r="G45" s="39">
        <f t="shared" si="1"/>
        <v>34000</v>
      </c>
      <c r="H45" s="40" t="s">
        <v>23</v>
      </c>
      <c r="I45" s="51" t="e">
        <f t="shared" si="2"/>
        <v>#VALUE!</v>
      </c>
      <c r="J45" s="106"/>
      <c r="K45" s="80" t="s">
        <v>75</v>
      </c>
      <c r="L45" s="80" t="s">
        <v>35</v>
      </c>
      <c r="M45" s="80" t="s">
        <v>33</v>
      </c>
      <c r="N45" s="80" t="s">
        <v>30</v>
      </c>
      <c r="O45" s="81" t="s">
        <v>31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6" customFormat="1" ht="38" customHeight="1" thickBot="1" x14ac:dyDescent="0.3">
      <c r="A46" s="104"/>
      <c r="B46" s="67">
        <v>30</v>
      </c>
      <c r="C46" s="41" t="s">
        <v>54</v>
      </c>
      <c r="D46" s="42">
        <v>1</v>
      </c>
      <c r="E46" s="41" t="s">
        <v>29</v>
      </c>
      <c r="F46" s="75">
        <v>24000</v>
      </c>
      <c r="G46" s="39">
        <f t="shared" si="1"/>
        <v>24000</v>
      </c>
      <c r="H46" s="40" t="s">
        <v>23</v>
      </c>
      <c r="I46" s="51" t="e">
        <f t="shared" si="2"/>
        <v>#VALUE!</v>
      </c>
      <c r="J46" s="106"/>
      <c r="K46" s="80" t="s">
        <v>75</v>
      </c>
      <c r="L46" s="80" t="s">
        <v>35</v>
      </c>
      <c r="M46" s="80" t="s">
        <v>33</v>
      </c>
      <c r="N46" s="80" t="s">
        <v>30</v>
      </c>
      <c r="O46" s="81" t="s">
        <v>31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6" customFormat="1" ht="38" customHeight="1" thickBot="1" x14ac:dyDescent="0.3">
      <c r="A47" s="104"/>
      <c r="B47" s="67">
        <v>40</v>
      </c>
      <c r="C47" s="41" t="s">
        <v>57</v>
      </c>
      <c r="D47" s="42">
        <v>1</v>
      </c>
      <c r="E47" s="41" t="s">
        <v>29</v>
      </c>
      <c r="F47" s="75">
        <v>15000</v>
      </c>
      <c r="G47" s="39">
        <f t="shared" si="1"/>
        <v>15000</v>
      </c>
      <c r="H47" s="40" t="s">
        <v>23</v>
      </c>
      <c r="I47" s="51" t="e">
        <f t="shared" si="2"/>
        <v>#VALUE!</v>
      </c>
      <c r="J47" s="107"/>
      <c r="K47" s="80" t="s">
        <v>75</v>
      </c>
      <c r="L47" s="80" t="s">
        <v>35</v>
      </c>
      <c r="M47" s="80" t="s">
        <v>33</v>
      </c>
      <c r="N47" s="80" t="s">
        <v>30</v>
      </c>
      <c r="O47" s="81" t="s">
        <v>31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s="6" customFormat="1" ht="15" thickTop="1" thickBot="1" x14ac:dyDescent="0.3">
      <c r="A48" s="102" t="s">
        <v>15</v>
      </c>
      <c r="B48" s="103"/>
      <c r="C48" s="103"/>
      <c r="D48" s="103"/>
      <c r="E48" s="103"/>
      <c r="F48" s="103"/>
      <c r="G48" s="55">
        <f>SUM(G7:G47)</f>
        <v>1136179</v>
      </c>
      <c r="H48" s="35"/>
      <c r="I48" s="35"/>
      <c r="J48" s="35"/>
      <c r="K48" s="44"/>
      <c r="L48" s="22"/>
      <c r="M48" s="22"/>
      <c r="N48" s="22"/>
      <c r="O48" s="3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s="6" customFormat="1" ht="15" thickTop="1" thickBot="1" x14ac:dyDescent="0.3">
      <c r="A49" s="99" t="s">
        <v>16</v>
      </c>
      <c r="B49" s="100"/>
      <c r="C49" s="100"/>
      <c r="D49" s="100"/>
      <c r="E49" s="100"/>
      <c r="F49" s="100"/>
      <c r="G49" s="100"/>
      <c r="H49" s="101"/>
      <c r="I49" s="7" t="e">
        <f>SUM(I7:I47)</f>
        <v>#VALUE!</v>
      </c>
      <c r="J49" s="23"/>
      <c r="K49" s="45"/>
      <c r="L49" s="26"/>
      <c r="M49" s="27"/>
      <c r="N49" s="26"/>
      <c r="O49" s="2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s="1" customFormat="1" ht="13.5" thickTop="1" thickBot="1" x14ac:dyDescent="0.3">
      <c r="A50" s="10" t="s">
        <v>21</v>
      </c>
      <c r="B50" s="31"/>
      <c r="C50" s="10"/>
      <c r="D50" s="11"/>
      <c r="E50" s="10"/>
      <c r="F50" s="12"/>
      <c r="G50" s="12"/>
      <c r="H50" s="10"/>
      <c r="I50" s="10"/>
      <c r="J50" s="10"/>
      <c r="K50" s="46"/>
      <c r="L50" s="15"/>
      <c r="M50" s="17"/>
      <c r="N50" s="15"/>
      <c r="O50" s="1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s="1" customFormat="1" ht="13" thickBot="1" x14ac:dyDescent="0.3">
      <c r="A51" s="13" t="s">
        <v>22</v>
      </c>
      <c r="B51" s="97" t="s">
        <v>23</v>
      </c>
      <c r="C51" s="98"/>
      <c r="D51" s="98"/>
      <c r="E51" s="98"/>
      <c r="F51" s="14" t="s">
        <v>24</v>
      </c>
      <c r="G51" s="15"/>
      <c r="H51" s="16"/>
      <c r="I51" s="15"/>
      <c r="J51" s="17"/>
      <c r="K51" s="47"/>
      <c r="L51" s="15"/>
      <c r="M51" s="17"/>
      <c r="N51" s="15"/>
      <c r="O51" s="1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s="6" customFormat="1" ht="13" thickBot="1" x14ac:dyDescent="0.3">
      <c r="A52" s="15"/>
      <c r="B52" s="32"/>
      <c r="C52" s="15"/>
      <c r="D52" s="17"/>
      <c r="E52" s="15"/>
      <c r="F52" s="16"/>
      <c r="G52" s="16"/>
      <c r="H52" s="18" t="s">
        <v>25</v>
      </c>
      <c r="I52" s="15"/>
      <c r="J52" s="17"/>
      <c r="K52" s="47"/>
      <c r="L52" s="15"/>
      <c r="M52" s="17"/>
      <c r="N52" s="15"/>
      <c r="O52" s="1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ht="22.9" customHeight="1" x14ac:dyDescent="0.25">
      <c r="A53" s="15"/>
      <c r="B53" s="32"/>
      <c r="C53" s="15"/>
      <c r="D53" s="17"/>
      <c r="E53" s="15"/>
      <c r="F53" s="16"/>
      <c r="G53" s="16"/>
      <c r="H53" s="18"/>
      <c r="I53" s="15"/>
      <c r="J53" s="17"/>
      <c r="K53" s="47"/>
      <c r="L53" s="15"/>
      <c r="M53" s="17"/>
      <c r="N53" s="15"/>
      <c r="O53" s="1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1:130" x14ac:dyDescent="0.25">
      <c r="A54" s="15"/>
      <c r="B54" s="32"/>
      <c r="C54" s="15"/>
      <c r="D54" s="29"/>
      <c r="E54" s="15"/>
      <c r="F54" s="16"/>
      <c r="G54" s="19"/>
      <c r="H54" s="18"/>
      <c r="I54" s="15"/>
      <c r="J54" s="17"/>
      <c r="K54" s="47"/>
      <c r="L54" s="15"/>
      <c r="M54" s="17"/>
      <c r="N54" s="15"/>
      <c r="O54" s="15"/>
    </row>
    <row r="55" spans="1:130" x14ac:dyDescent="0.25">
      <c r="A55" s="15"/>
      <c r="B55" s="32"/>
      <c r="C55" s="15"/>
      <c r="D55" s="17"/>
      <c r="E55" s="15"/>
      <c r="F55" s="16"/>
      <c r="G55" s="16"/>
      <c r="H55" s="18"/>
      <c r="I55" s="15"/>
      <c r="J55" s="17"/>
      <c r="K55" s="47"/>
      <c r="L55" s="15"/>
      <c r="M55" s="17"/>
      <c r="N55" s="15"/>
      <c r="O55" s="15"/>
    </row>
    <row r="56" spans="1:130" ht="14.5" x14ac:dyDescent="0.25">
      <c r="A56" s="15"/>
      <c r="B56" s="32"/>
      <c r="C56" s="15"/>
      <c r="D56" s="17"/>
      <c r="E56" s="15"/>
      <c r="F56" s="16"/>
      <c r="G56" s="16"/>
      <c r="H56" s="16"/>
      <c r="I56" s="18"/>
      <c r="J56" s="17"/>
      <c r="K56" s="47"/>
      <c r="L56" s="25"/>
      <c r="M56" s="25"/>
      <c r="N56" s="25"/>
      <c r="O56" s="25"/>
    </row>
    <row r="57" spans="1:130" ht="14.5" x14ac:dyDescent="0.25">
      <c r="A57" s="17"/>
      <c r="B57" s="32"/>
      <c r="C57" s="15"/>
      <c r="D57" s="29"/>
      <c r="E57" s="15"/>
      <c r="F57" s="20"/>
      <c r="G57" s="21"/>
      <c r="H57" s="15"/>
      <c r="I57" s="15"/>
      <c r="J57" s="25" t="s">
        <v>26</v>
      </c>
      <c r="K57" s="48"/>
      <c r="L57" s="24"/>
      <c r="M57" s="24"/>
      <c r="N57" s="24"/>
      <c r="O57" s="24"/>
    </row>
    <row r="58" spans="1:130" x14ac:dyDescent="0.25">
      <c r="A58" s="17"/>
      <c r="B58" s="32"/>
      <c r="C58" s="15"/>
      <c r="D58" s="29"/>
      <c r="E58" s="15"/>
      <c r="F58" s="15"/>
      <c r="G58" s="15"/>
      <c r="H58" s="15"/>
      <c r="I58" s="15"/>
      <c r="J58" s="24" t="s">
        <v>27</v>
      </c>
      <c r="K58" s="49"/>
      <c r="L58" s="24"/>
      <c r="M58" s="24"/>
      <c r="N58" s="24"/>
      <c r="O58" s="24"/>
    </row>
    <row r="59" spans="1:130" x14ac:dyDescent="0.25">
      <c r="A59" s="17"/>
      <c r="B59" s="32"/>
      <c r="C59" s="15"/>
      <c r="D59" s="17"/>
      <c r="E59" s="15"/>
      <c r="F59" s="15"/>
      <c r="G59" s="15"/>
      <c r="H59" s="15"/>
      <c r="I59" s="15"/>
      <c r="J59" s="24" t="s">
        <v>28</v>
      </c>
      <c r="K59" s="49"/>
    </row>
    <row r="62" spans="1:130" x14ac:dyDescent="0.25">
      <c r="E62" s="34"/>
    </row>
    <row r="63" spans="1:130" x14ac:dyDescent="0.25">
      <c r="D63" s="34"/>
    </row>
  </sheetData>
  <mergeCells count="65">
    <mergeCell ref="O40:O42"/>
    <mergeCell ref="J40:J42"/>
    <mergeCell ref="K40:K42"/>
    <mergeCell ref="L40:L42"/>
    <mergeCell ref="M40:M42"/>
    <mergeCell ref="N40:N42"/>
    <mergeCell ref="N34:N35"/>
    <mergeCell ref="O34:O35"/>
    <mergeCell ref="A34:A35"/>
    <mergeCell ref="J34:J35"/>
    <mergeCell ref="K34:K35"/>
    <mergeCell ref="L34:L35"/>
    <mergeCell ref="M34:M35"/>
    <mergeCell ref="A29:A31"/>
    <mergeCell ref="J29:J31"/>
    <mergeCell ref="K29:K31"/>
    <mergeCell ref="L29:L31"/>
    <mergeCell ref="M29:M31"/>
    <mergeCell ref="A19:A20"/>
    <mergeCell ref="J19:J20"/>
    <mergeCell ref="K19:K20"/>
    <mergeCell ref="L19:L20"/>
    <mergeCell ref="M19:M20"/>
    <mergeCell ref="A16:A18"/>
    <mergeCell ref="J16:J18"/>
    <mergeCell ref="K16:K18"/>
    <mergeCell ref="L16:L18"/>
    <mergeCell ref="M16:M18"/>
    <mergeCell ref="N7:N8"/>
    <mergeCell ref="O7:O8"/>
    <mergeCell ref="A7:A8"/>
    <mergeCell ref="J7:J8"/>
    <mergeCell ref="K7:K8"/>
    <mergeCell ref="L7:L8"/>
    <mergeCell ref="M7:M8"/>
    <mergeCell ref="N44:N47"/>
    <mergeCell ref="O44:O47"/>
    <mergeCell ref="B51:E51"/>
    <mergeCell ref="A49:H49"/>
    <mergeCell ref="A48:F48"/>
    <mergeCell ref="A44:A47"/>
    <mergeCell ref="J44:J47"/>
    <mergeCell ref="K44:K47"/>
    <mergeCell ref="L44:L47"/>
    <mergeCell ref="M44:M47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N16:N18"/>
    <mergeCell ref="O16:O18"/>
    <mergeCell ref="N19:N20"/>
    <mergeCell ref="O19:O20"/>
    <mergeCell ref="N29:N31"/>
    <mergeCell ref="O29:O3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www.w3.org/XML/1998/namespace"/>
    <ds:schemaRef ds:uri="http://schemas.microsoft.com/office/2006/documentManagement/types"/>
    <ds:schemaRef ds:uri="http://purl.org/dc/dcmitype/"/>
    <ds:schemaRef ds:uri="b0e90202-8514-490b-aa47-458e66aada41"/>
    <ds:schemaRef ds:uri="http://purl.org/dc/terms/"/>
    <ds:schemaRef ds:uri="63ef4d09-7a27-477e-abfe-88d2d0877d3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2021-09-27T07:47:50Z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