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c0052\Documents\Nový DNS IT+AVT\17,2019\"/>
    </mc:Choice>
  </mc:AlternateContent>
  <bookViews>
    <workbookView xWindow="0" yWindow="0" windowWidth="13065" windowHeight="14565"/>
  </bookViews>
  <sheets>
    <sheet name="Příloha č. 1" sheetId="1" r:id="rId1"/>
  </sheets>
  <calcPr calcId="162913"/>
</workbook>
</file>

<file path=xl/calcChain.xml><?xml version="1.0" encoding="utf-8"?>
<calcChain xmlns="http://schemas.openxmlformats.org/spreadsheetml/2006/main">
  <c r="I13" i="1" l="1"/>
  <c r="G13" i="1"/>
  <c r="I12" i="1"/>
  <c r="G12" i="1"/>
  <c r="I11" i="1"/>
  <c r="G11" i="1"/>
  <c r="I15" i="1" l="1"/>
  <c r="G15" i="1"/>
  <c r="I19" i="1" l="1"/>
  <c r="G19" i="1"/>
  <c r="I22" i="1" l="1"/>
  <c r="G22" i="1"/>
  <c r="I21" i="1"/>
  <c r="G21" i="1"/>
  <c r="I20" i="1"/>
  <c r="G20" i="1"/>
  <c r="I18" i="1"/>
  <c r="G18" i="1"/>
  <c r="I17" i="1"/>
  <c r="G17" i="1"/>
  <c r="I16" i="1"/>
  <c r="G16" i="1"/>
  <c r="I14" i="1"/>
  <c r="G14" i="1"/>
  <c r="I10" i="1"/>
  <c r="G10" i="1"/>
  <c r="I9" i="1"/>
  <c r="G9" i="1"/>
  <c r="I8" i="1"/>
  <c r="G8" i="1"/>
  <c r="I7" i="1"/>
  <c r="G7" i="1"/>
  <c r="I6" i="1"/>
  <c r="H24" i="1" s="1"/>
  <c r="G6" i="1"/>
  <c r="G23" i="1" l="1"/>
</calcChain>
</file>

<file path=xl/sharedStrings.xml><?xml version="1.0" encoding="utf-8"?>
<sst xmlns="http://schemas.openxmlformats.org/spreadsheetml/2006/main" count="170" uniqueCount="91">
  <si>
    <t>POBJ</t>
  </si>
  <si>
    <t>Pol.</t>
  </si>
  <si>
    <t>MJ</t>
  </si>
  <si>
    <t>Ulice</t>
  </si>
  <si>
    <t>PSČ</t>
  </si>
  <si>
    <t>Místo</t>
  </si>
  <si>
    <t>Mn</t>
  </si>
  <si>
    <t xml:space="preserve">Cena/ks </t>
  </si>
  <si>
    <t>Max. cena včetně DPH</t>
  </si>
  <si>
    <t>Cena celkem</t>
  </si>
  <si>
    <t>Cena/ks</t>
  </si>
  <si>
    <t>Nabízená cena včetně DPH</t>
  </si>
  <si>
    <t>V</t>
  </si>
  <si>
    <t>Příloha č. 1 - Specifikace předmětu veřejné zakázky / předmětu koupě</t>
  </si>
  <si>
    <t>dne (datum v el.podpisu)</t>
  </si>
  <si>
    <t>elektronický podpis (po převedení do PDF)</t>
  </si>
  <si>
    <t>Pracoviště</t>
  </si>
  <si>
    <t>Předpokládaná hodnota (maximální celková cena)</t>
  </si>
  <si>
    <t>Čís.pop/orient</t>
  </si>
  <si>
    <t>Firma (doplní dodavatel)</t>
  </si>
  <si>
    <t>Jméno, příjmení a funkce oprávněné osoby (doplní dodavatel)</t>
  </si>
  <si>
    <t xml:space="preserve">(doplní dodavatel) </t>
  </si>
  <si>
    <t>Dodavatel prohlašuje, že nabízená zařízení splňují všechny parametry požadované zadavatelem v příloze č. 2 - Technická specifikace.</t>
  </si>
  <si>
    <t>Za dodavatele/prodávajícího:</t>
  </si>
  <si>
    <t>doplnit</t>
  </si>
  <si>
    <t>Pověřená osoba / kontakt</t>
  </si>
  <si>
    <t>Název položky</t>
  </si>
  <si>
    <t>ks</t>
  </si>
  <si>
    <t>Celková nabídková cena / kupní cena včetně DPH</t>
  </si>
  <si>
    <t>10</t>
  </si>
  <si>
    <t>20</t>
  </si>
  <si>
    <t>DNS_LCD24" Výškově stavitelný</t>
  </si>
  <si>
    <t>DNS_LCD24"</t>
  </si>
  <si>
    <t>DNS_TISK multi barva</t>
  </si>
  <si>
    <t>Ekonomická fakulta</t>
  </si>
  <si>
    <t>702 00</t>
  </si>
  <si>
    <t>Ostrava</t>
  </si>
  <si>
    <t>Ostrava - Poruba</t>
  </si>
  <si>
    <t>Sokolská třída</t>
  </si>
  <si>
    <t>2416/33</t>
  </si>
  <si>
    <t>17.listopadu</t>
  </si>
  <si>
    <t>2172/15</t>
  </si>
  <si>
    <r>
      <rPr>
        <sz val="11"/>
        <rFont val="Calibri"/>
        <family val="2"/>
        <charset val="238"/>
      </rPr>
      <t xml:space="preserve">Ing. Havlenová 597322179 </t>
    </r>
    <r>
      <rPr>
        <u/>
        <sz val="11"/>
        <color indexed="12"/>
        <rFont val="Calibri"/>
        <family val="2"/>
        <charset val="238"/>
      </rPr>
      <t>hana.havlenova@vsb.cz</t>
    </r>
  </si>
  <si>
    <t>DNS_NB_ATYP</t>
  </si>
  <si>
    <r>
      <t xml:space="preserve">zadávané v dynamickém nákupním systému s názvem </t>
    </r>
    <r>
      <rPr>
        <b/>
        <i/>
        <sz val="11"/>
        <color indexed="8"/>
        <rFont val="Calibri"/>
        <family val="2"/>
        <charset val="238"/>
      </rPr>
      <t>Dodávky IT + AV techniky 2019 - 2022</t>
    </r>
    <r>
      <rPr>
        <i/>
        <sz val="11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a evidenčním číslem ve Věstníku veřejných zakázek Z2019-000416</t>
    </r>
  </si>
  <si>
    <t>DNS_Ultrabook13"_typ_A</t>
  </si>
  <si>
    <t>708 00</t>
  </si>
  <si>
    <t>30</t>
  </si>
  <si>
    <t>40</t>
  </si>
  <si>
    <t>DNS_PC_ typ_B</t>
  </si>
  <si>
    <t>DNS_PC_ATYP</t>
  </si>
  <si>
    <t xml:space="preserve">Ludvíka Podéště 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</si>
  <si>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+ AV techniky 17/2019</t>
    </r>
  </si>
  <si>
    <t>60003986</t>
  </si>
  <si>
    <t>60003988</t>
  </si>
  <si>
    <t>60003990</t>
  </si>
  <si>
    <t>60003991</t>
  </si>
  <si>
    <t>60003993</t>
  </si>
  <si>
    <t>60003994</t>
  </si>
  <si>
    <t>60003995</t>
  </si>
  <si>
    <t>60003996</t>
  </si>
  <si>
    <t>60003997</t>
  </si>
  <si>
    <t>60003998</t>
  </si>
  <si>
    <t>70004293</t>
  </si>
  <si>
    <t>60003963</t>
  </si>
  <si>
    <t>DNS_TABLET_ATYP</t>
  </si>
  <si>
    <t>DNS_TISK_ATYP</t>
  </si>
  <si>
    <t>DNS_DATAPROJEKTOR_ATYP</t>
  </si>
  <si>
    <r>
      <rPr>
        <sz val="11"/>
        <rFont val="Calibri"/>
        <family val="2"/>
        <charset val="238"/>
        <scheme val="minor"/>
      </rPr>
      <t xml:space="preserve">doc. Ing. Krátký, Ph.D., 597325865 </t>
    </r>
    <r>
      <rPr>
        <u/>
        <sz val="11"/>
        <color theme="10"/>
        <rFont val="Calibri"/>
        <family val="2"/>
        <charset val="238"/>
        <scheme val="minor"/>
      </rPr>
      <t>michal.kratky@vsb.cz</t>
    </r>
  </si>
  <si>
    <t>Katedra 460</t>
  </si>
  <si>
    <t>Fakulta  stavební</t>
  </si>
  <si>
    <t xml:space="preserve">1875/17 </t>
  </si>
  <si>
    <r>
      <rPr>
        <sz val="11"/>
        <rFont val="Calibri"/>
        <family val="2"/>
        <charset val="238"/>
        <scheme val="minor"/>
      </rPr>
      <t xml:space="preserve">Kateřina Čajkovská 597323177 </t>
    </r>
    <r>
      <rPr>
        <u/>
        <sz val="11"/>
        <color theme="10"/>
        <rFont val="Calibri"/>
        <family val="2"/>
        <charset val="238"/>
        <scheme val="minor"/>
      </rPr>
      <t>katerina.cajkovska@vsb.cz</t>
    </r>
  </si>
  <si>
    <t>Centrum informačních služeb</t>
  </si>
  <si>
    <r>
      <rPr>
        <sz val="11"/>
        <rFont val="Calibri"/>
        <family val="2"/>
        <charset val="238"/>
        <scheme val="minor"/>
      </rPr>
      <t xml:space="preserve">Lenka Blažková 597325351 </t>
    </r>
    <r>
      <rPr>
        <u/>
        <sz val="11"/>
        <color theme="10"/>
        <rFont val="Calibri"/>
        <family val="2"/>
        <charset val="238"/>
        <scheme val="minor"/>
      </rPr>
      <t>lenka.blazkova@vsb.cz</t>
    </r>
  </si>
  <si>
    <t>Fakulta materiálově-technologická</t>
  </si>
  <si>
    <r>
      <rPr>
        <sz val="11"/>
        <rFont val="Calibri"/>
        <family val="2"/>
        <charset val="238"/>
        <scheme val="minor"/>
      </rPr>
      <t xml:space="preserve">Ing. Pavlorková 597324962 </t>
    </r>
    <r>
      <rPr>
        <u/>
        <sz val="11"/>
        <color theme="10"/>
        <rFont val="Calibri"/>
        <family val="2"/>
        <charset val="238"/>
        <scheme val="minor"/>
      </rPr>
      <t>martina.pavlorkova@vsb.cz</t>
    </r>
  </si>
  <si>
    <t>Planetárium</t>
  </si>
  <si>
    <t>K Planetáriu</t>
  </si>
  <si>
    <t>200/502</t>
  </si>
  <si>
    <t>725 26</t>
  </si>
  <si>
    <t>Krásné Pole</t>
  </si>
  <si>
    <t>Centrum nanotechnologií</t>
  </si>
  <si>
    <r>
      <rPr>
        <sz val="11"/>
        <rFont val="Calibri"/>
        <family val="2"/>
        <charset val="238"/>
        <scheme val="minor"/>
      </rPr>
      <t xml:space="preserve">Gabriela Bílková 597323709 </t>
    </r>
    <r>
      <rPr>
        <u/>
        <sz val="11"/>
        <color theme="10"/>
        <rFont val="Calibri"/>
        <family val="2"/>
        <charset val="238"/>
        <scheme val="minor"/>
      </rPr>
      <t>gabriela.bilkova@vsb.cz</t>
    </r>
  </si>
  <si>
    <t>Vztahy s veřejností</t>
  </si>
  <si>
    <r>
      <rPr>
        <sz val="11"/>
        <rFont val="Calibri"/>
        <family val="2"/>
        <charset val="238"/>
        <scheme val="minor"/>
      </rPr>
      <t xml:space="preserve">Ing. Hana Janušová 597321546 </t>
    </r>
    <r>
      <rPr>
        <u/>
        <sz val="11"/>
        <color theme="10"/>
        <rFont val="Calibri"/>
        <family val="2"/>
        <charset val="238"/>
        <scheme val="minor"/>
      </rPr>
      <t>hana.janusova@vsb.cz</t>
    </r>
  </si>
  <si>
    <r>
      <rPr>
        <sz val="11"/>
        <rFont val="Calibri"/>
        <family val="2"/>
        <charset val="238"/>
        <scheme val="minor"/>
      </rPr>
      <t xml:space="preserve">Ing. Plemeníková 597321304 </t>
    </r>
    <r>
      <rPr>
        <u/>
        <sz val="11"/>
        <color theme="10"/>
        <rFont val="Calibri"/>
        <family val="2"/>
        <charset val="238"/>
        <scheme val="minor"/>
      </rPr>
      <t>hana.plemenikova@vsb.cz</t>
    </r>
  </si>
  <si>
    <t>Katedra 546</t>
  </si>
  <si>
    <r>
      <rPr>
        <sz val="11"/>
        <rFont val="Calibri"/>
        <family val="2"/>
        <charset val="238"/>
        <scheme val="minor"/>
      </rPr>
      <t xml:space="preserve">doc. Mgr. Hana Vojtková, Ph.D. 597323541 </t>
    </r>
    <r>
      <rPr>
        <u/>
        <sz val="11"/>
        <color theme="10"/>
        <rFont val="Calibri"/>
        <family val="2"/>
        <charset val="238"/>
        <scheme val="minor"/>
      </rPr>
      <t>hana.vojtkova@vsb.cz</t>
    </r>
  </si>
  <si>
    <t>Katedra 352</t>
  </si>
  <si>
    <r>
      <rPr>
        <sz val="11"/>
        <rFont val="Calibri"/>
        <family val="2"/>
        <charset val="238"/>
        <scheme val="minor"/>
      </rPr>
      <t xml:space="preserve">Ing. Pišťáčková 597321280 </t>
    </r>
    <r>
      <rPr>
        <u/>
        <sz val="11"/>
        <color theme="10"/>
        <rFont val="Calibri"/>
        <family val="2"/>
        <charset val="238"/>
        <scheme val="minor"/>
      </rPr>
      <t>petra.pistackova@vsb.cz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</si>
</sst>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i/>
      <sz val="14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name val="Calibri"/>
      <family val="2"/>
      <charset val="238"/>
    </font>
    <font>
      <u/>
      <sz val="11"/>
      <color indexed="12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22" applyNumberFormat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1" fillId="0" borderId="2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1" borderId="0" applyNumberFormat="0" applyBorder="0" applyAlignment="0" applyProtection="0"/>
    <xf numFmtId="0" fontId="4" fillId="22" borderId="26" applyNumberFormat="0" applyFont="0" applyAlignment="0" applyProtection="0"/>
    <xf numFmtId="0" fontId="14" fillId="0" borderId="27" applyNumberFormat="0" applyFill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4" borderId="28" applyNumberFormat="0" applyAlignment="0" applyProtection="0"/>
    <xf numFmtId="0" fontId="18" fillId="25" borderId="28" applyNumberFormat="0" applyAlignment="0" applyProtection="0"/>
    <xf numFmtId="0" fontId="19" fillId="25" borderId="29" applyNumberFormat="0" applyAlignment="0" applyProtection="0"/>
    <xf numFmtId="0" fontId="20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</cellStyleXfs>
  <cellXfs count="11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 indent="1"/>
    </xf>
    <xf numFmtId="165" fontId="0" fillId="0" borderId="0" xfId="0" applyNumberFormat="1" applyFont="1" applyFill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1" xfId="0" applyNumberForma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165" fontId="0" fillId="0" borderId="0" xfId="0" applyNumberFormat="1" applyFont="1" applyFill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>
      <alignment vertical="center" wrapText="1"/>
    </xf>
    <xf numFmtId="164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164" fontId="22" fillId="0" borderId="5" xfId="0" applyNumberFormat="1" applyFont="1" applyBorder="1" applyAlignment="1" applyProtection="1">
      <alignment vertical="center"/>
    </xf>
    <xf numFmtId="165" fontId="22" fillId="32" borderId="5" xfId="0" applyNumberFormat="1" applyFont="1" applyFill="1" applyBorder="1" applyAlignment="1" applyProtection="1">
      <alignment horizontal="right" vertical="center"/>
      <protection locked="0"/>
    </xf>
    <xf numFmtId="165" fontId="22" fillId="0" borderId="5" xfId="0" applyNumberFormat="1" applyFont="1" applyBorder="1" applyAlignment="1" applyProtection="1">
      <alignment horizontal="right" vertical="center"/>
    </xf>
    <xf numFmtId="0" fontId="22" fillId="0" borderId="5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horizontal="center" vertical="center"/>
    </xf>
    <xf numFmtId="164" fontId="22" fillId="0" borderId="6" xfId="0" applyNumberFormat="1" applyFont="1" applyBorder="1" applyAlignment="1" applyProtection="1">
      <alignment vertical="center"/>
    </xf>
    <xf numFmtId="165" fontId="22" fillId="32" borderId="6" xfId="0" applyNumberFormat="1" applyFont="1" applyFill="1" applyBorder="1" applyAlignment="1" applyProtection="1">
      <alignment horizontal="right" vertical="center"/>
      <protection locked="0"/>
    </xf>
    <xf numFmtId="165" fontId="22" fillId="0" borderId="6" xfId="0" applyNumberFormat="1" applyFont="1" applyBorder="1" applyAlignment="1" applyProtection="1">
      <alignment horizontal="right" vertical="center"/>
    </xf>
    <xf numFmtId="49" fontId="22" fillId="0" borderId="7" xfId="0" applyNumberFormat="1" applyFont="1" applyFill="1" applyBorder="1" applyAlignment="1">
      <alignment vertical="center"/>
    </xf>
    <xf numFmtId="0" fontId="22" fillId="0" borderId="8" xfId="0" applyFont="1" applyBorder="1" applyAlignment="1" applyProtection="1">
      <alignment horizontal="center" vertical="center"/>
    </xf>
    <xf numFmtId="164" fontId="22" fillId="0" borderId="8" xfId="0" applyNumberFormat="1" applyFont="1" applyBorder="1" applyAlignment="1" applyProtection="1">
      <alignment vertical="center"/>
    </xf>
    <xf numFmtId="165" fontId="22" fillId="32" borderId="8" xfId="0" applyNumberFormat="1" applyFont="1" applyFill="1" applyBorder="1" applyAlignment="1" applyProtection="1">
      <alignment horizontal="right" vertical="center"/>
      <protection locked="0"/>
    </xf>
    <xf numFmtId="165" fontId="22" fillId="0" borderId="8" xfId="0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164" fontId="0" fillId="0" borderId="10" xfId="0" applyNumberFormat="1" applyFont="1" applyBorder="1" applyAlignment="1" applyProtection="1">
      <alignment vertical="center"/>
    </xf>
    <xf numFmtId="165" fontId="0" fillId="0" borderId="10" xfId="0" applyNumberFormat="1" applyFont="1" applyFill="1" applyBorder="1" applyAlignment="1" applyProtection="1">
      <alignment vertical="center"/>
      <protection locked="0"/>
    </xf>
    <xf numFmtId="165" fontId="0" fillId="0" borderId="10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top"/>
    </xf>
    <xf numFmtId="0" fontId="0" fillId="0" borderId="11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 wrapText="1"/>
    </xf>
    <xf numFmtId="0" fontId="22" fillId="0" borderId="6" xfId="0" applyFont="1" applyBorder="1" applyAlignment="1" applyProtection="1">
      <alignment vertical="center" wrapText="1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vertical="center"/>
    </xf>
    <xf numFmtId="164" fontId="21" fillId="0" borderId="10" xfId="0" applyNumberFormat="1" applyFont="1" applyBorder="1" applyAlignment="1" applyProtection="1">
      <alignment vertical="center"/>
    </xf>
    <xf numFmtId="49" fontId="22" fillId="0" borderId="31" xfId="0" applyNumberFormat="1" applyFont="1" applyFill="1" applyBorder="1" applyAlignment="1">
      <alignment vertical="center"/>
    </xf>
    <xf numFmtId="49" fontId="22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5" fontId="0" fillId="32" borderId="0" xfId="0" applyNumberFormat="1" applyFont="1" applyFill="1" applyBorder="1" applyAlignment="1" applyProtection="1">
      <alignment horizontal="center" vertical="center"/>
      <protection locked="0"/>
    </xf>
    <xf numFmtId="165" fontId="21" fillId="0" borderId="1" xfId="0" applyNumberFormat="1" applyFont="1" applyFill="1" applyBorder="1" applyAlignment="1" applyProtection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center"/>
    </xf>
    <xf numFmtId="0" fontId="7" fillId="0" borderId="13" xfId="20" applyBorder="1" applyAlignment="1" applyProtection="1">
      <alignment horizontal="center" vertical="top" wrapText="1"/>
    </xf>
    <xf numFmtId="49" fontId="22" fillId="0" borderId="20" xfId="0" applyNumberFormat="1" applyFont="1" applyFill="1" applyBorder="1" applyAlignment="1">
      <alignment horizontal="center" vertical="center"/>
    </xf>
    <xf numFmtId="0" fontId="0" fillId="0" borderId="13" xfId="0" applyFont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 wrapText="1"/>
    </xf>
    <xf numFmtId="49" fontId="22" fillId="0" borderId="14" xfId="0" applyNumberFormat="1" applyFont="1" applyFill="1" applyBorder="1" applyAlignment="1">
      <alignment horizontal="center" vertical="center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 applyProtection="1">
      <alignment vertical="center"/>
    </xf>
    <xf numFmtId="49" fontId="22" fillId="0" borderId="5" xfId="0" applyNumberFormat="1" applyFont="1" applyFill="1" applyBorder="1" applyAlignment="1">
      <alignment horizontal="center" vertical="center" wrapText="1"/>
    </xf>
    <xf numFmtId="49" fontId="22" fillId="0" borderId="32" xfId="0" applyNumberFormat="1" applyFont="1" applyFill="1" applyBorder="1" applyAlignment="1">
      <alignment horizontal="center" vertical="center" wrapText="1"/>
    </xf>
    <xf numFmtId="49" fontId="22" fillId="0" borderId="32" xfId="0" applyNumberFormat="1" applyFont="1" applyFill="1" applyBorder="1" applyAlignment="1">
      <alignment vertical="center" wrapText="1"/>
    </xf>
    <xf numFmtId="49" fontId="22" fillId="0" borderId="6" xfId="0" applyNumberFormat="1" applyFont="1" applyFill="1" applyBorder="1" applyAlignment="1">
      <alignment vertical="center"/>
    </xf>
    <xf numFmtId="49" fontId="22" fillId="0" borderId="33" xfId="0" applyNumberFormat="1" applyFont="1" applyFill="1" applyBorder="1" applyAlignment="1">
      <alignment vertical="center" wrapText="1"/>
    </xf>
    <xf numFmtId="49" fontId="22" fillId="0" borderId="34" xfId="0" applyNumberFormat="1" applyFont="1" applyFill="1" applyBorder="1" applyAlignment="1">
      <alignment horizontal="center" vertical="center"/>
    </xf>
    <xf numFmtId="49" fontId="22" fillId="0" borderId="35" xfId="0" applyNumberFormat="1" applyFont="1" applyFill="1" applyBorder="1" applyAlignment="1">
      <alignment horizontal="center" vertical="center"/>
    </xf>
    <xf numFmtId="0" fontId="26" fillId="0" borderId="4" xfId="20" applyFont="1" applyBorder="1" applyAlignment="1" applyProtection="1">
      <alignment horizontal="center" vertical="center" wrapText="1"/>
    </xf>
    <xf numFmtId="0" fontId="26" fillId="0" borderId="14" xfId="20" applyFont="1" applyBorder="1" applyAlignment="1" applyProtection="1">
      <alignment horizontal="center" vertical="center" wrapText="1"/>
    </xf>
    <xf numFmtId="0" fontId="26" fillId="0" borderId="30" xfId="20" applyFont="1" applyBorder="1" applyAlignment="1" applyProtection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49" fontId="22" fillId="0" borderId="4" xfId="0" applyNumberFormat="1" applyFont="1" applyFill="1" applyBorder="1" applyAlignment="1">
      <alignment horizontal="center" vertical="center"/>
    </xf>
    <xf numFmtId="49" fontId="22" fillId="0" borderId="30" xfId="0" applyNumberFormat="1" applyFont="1" applyFill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49" fontId="22" fillId="0" borderId="36" xfId="0" applyNumberFormat="1" applyFont="1" applyFill="1" applyBorder="1" applyAlignment="1">
      <alignment horizontal="center" vertical="center" wrapText="1"/>
    </xf>
    <xf numFmtId="49" fontId="22" fillId="0" borderId="37" xfId="0" applyNumberFormat="1" applyFont="1" applyFill="1" applyBorder="1" applyAlignment="1">
      <alignment horizontal="center" vertical="center" wrapText="1"/>
    </xf>
    <xf numFmtId="0" fontId="22" fillId="0" borderId="30" xfId="20" applyFont="1" applyBorder="1" applyAlignment="1" applyProtection="1">
      <alignment horizontal="center" vertical="top" wrapText="1"/>
    </xf>
    <xf numFmtId="0" fontId="7" fillId="0" borderId="5" xfId="20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center" vertical="center" wrapText="1"/>
    </xf>
    <xf numFmtId="49" fontId="22" fillId="0" borderId="5" xfId="0" applyNumberFormat="1" applyFont="1" applyFill="1" applyBorder="1" applyAlignment="1">
      <alignment horizontal="center" vertical="top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 wrapText="1"/>
    </xf>
    <xf numFmtId="0" fontId="7" fillId="0" borderId="4" xfId="20" applyBorder="1" applyAlignment="1" applyProtection="1">
      <alignment horizontal="center" vertical="top" wrapText="1"/>
    </xf>
    <xf numFmtId="0" fontId="7" fillId="0" borderId="30" xfId="20" applyBorder="1" applyAlignment="1" applyProtection="1">
      <alignment horizontal="center" vertical="top" wrapText="1"/>
    </xf>
    <xf numFmtId="0" fontId="7" fillId="0" borderId="6" xfId="20" applyBorder="1" applyAlignment="1" applyProtection="1">
      <alignment horizontal="center" vertical="top"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na.plemenikova@vsb.cz" TargetMode="External"/><Relationship Id="rId3" Type="http://schemas.openxmlformats.org/officeDocument/2006/relationships/hyperlink" Target="mailto:katerina.cajkovska@vsb.cz" TargetMode="External"/><Relationship Id="rId7" Type="http://schemas.openxmlformats.org/officeDocument/2006/relationships/hyperlink" Target="mailto:hana.janusova@vsb.cz" TargetMode="External"/><Relationship Id="rId2" Type="http://schemas.openxmlformats.org/officeDocument/2006/relationships/hyperlink" Target="mailto:michal.kratky@vsb.cz" TargetMode="External"/><Relationship Id="rId1" Type="http://schemas.openxmlformats.org/officeDocument/2006/relationships/hyperlink" Target="mailto:hana.havlenova@vsb.cz" TargetMode="External"/><Relationship Id="rId6" Type="http://schemas.openxmlformats.org/officeDocument/2006/relationships/hyperlink" Target="mailto:gabriela.bilkova@vsb.cz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martina.pavlorkova@vsb.cz" TargetMode="External"/><Relationship Id="rId10" Type="http://schemas.openxmlformats.org/officeDocument/2006/relationships/hyperlink" Target="mailto:petra.pistackova@vsb.cz" TargetMode="External"/><Relationship Id="rId4" Type="http://schemas.openxmlformats.org/officeDocument/2006/relationships/hyperlink" Target="mailto:lenka.blazkova@vsb.cz" TargetMode="External"/><Relationship Id="rId9" Type="http://schemas.openxmlformats.org/officeDocument/2006/relationships/hyperlink" Target="mailto:hana.vojtkova@vs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workbookViewId="0">
      <selection sqref="A1:O1"/>
    </sheetView>
  </sheetViews>
  <sheetFormatPr defaultRowHeight="15" x14ac:dyDescent="0.25"/>
  <cols>
    <col min="1" max="1" width="8.85546875" style="1" customWidth="1"/>
    <col min="2" max="2" width="3.5703125" style="23" customWidth="1"/>
    <col min="3" max="3" width="17.42578125" style="1" customWidth="1"/>
    <col min="4" max="4" width="3.7109375" style="1" customWidth="1"/>
    <col min="5" max="5" width="3.28515625" style="1" customWidth="1"/>
    <col min="6" max="6" width="9.140625" style="3" customWidth="1"/>
    <col min="7" max="7" width="11.42578125" style="3" customWidth="1"/>
    <col min="8" max="8" width="11.140625" style="1" customWidth="1"/>
    <col min="9" max="9" width="12.85546875" style="1" customWidth="1"/>
    <col min="10" max="10" width="17.28515625" style="1" customWidth="1"/>
    <col min="11" max="11" width="13.28515625" style="16" customWidth="1"/>
    <col min="12" max="12" width="11.28515625" style="1" customWidth="1"/>
    <col min="13" max="13" width="7.5703125" style="18" customWidth="1"/>
    <col min="14" max="14" width="6.28515625" style="1" customWidth="1"/>
    <col min="15" max="15" width="9.85546875" style="1" customWidth="1"/>
    <col min="16" max="16" width="18.42578125" style="25" customWidth="1"/>
    <col min="17" max="17" width="11.140625" style="25" customWidth="1"/>
    <col min="18" max="18" width="14" style="25" customWidth="1"/>
    <col min="19" max="19" width="17.28515625" style="25" customWidth="1"/>
    <col min="20" max="20" width="9.140625" style="25"/>
    <col min="21" max="21" width="9.140625" style="19"/>
    <col min="22" max="16384" width="9.140625" style="1"/>
  </cols>
  <sheetData>
    <row r="1" spans="1:21" ht="21" x14ac:dyDescent="0.2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21" ht="15.75" customHeight="1" x14ac:dyDescent="0.25">
      <c r="A2" s="63" t="s">
        <v>52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1" ht="15.75" customHeight="1" thickBot="1" x14ac:dyDescent="0.3">
      <c r="A3" s="64" t="s">
        <v>44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1" x14ac:dyDescent="0.25">
      <c r="A4" s="67" t="s">
        <v>0</v>
      </c>
      <c r="B4" s="65" t="s">
        <v>1</v>
      </c>
      <c r="C4" s="65" t="s">
        <v>26</v>
      </c>
      <c r="D4" s="65" t="s">
        <v>6</v>
      </c>
      <c r="E4" s="65" t="s">
        <v>2</v>
      </c>
      <c r="F4" s="71" t="s">
        <v>8</v>
      </c>
      <c r="G4" s="72"/>
      <c r="H4" s="69" t="s">
        <v>11</v>
      </c>
      <c r="I4" s="70"/>
      <c r="J4" s="79" t="s">
        <v>25</v>
      </c>
      <c r="K4" s="65" t="s">
        <v>16</v>
      </c>
      <c r="L4" s="65" t="s">
        <v>3</v>
      </c>
      <c r="M4" s="75" t="s">
        <v>18</v>
      </c>
      <c r="N4" s="65" t="s">
        <v>4</v>
      </c>
      <c r="O4" s="77" t="s">
        <v>5</v>
      </c>
    </row>
    <row r="5" spans="1:21" ht="15.75" thickBot="1" x14ac:dyDescent="0.3">
      <c r="A5" s="68"/>
      <c r="B5" s="66"/>
      <c r="C5" s="66"/>
      <c r="D5" s="66"/>
      <c r="E5" s="66"/>
      <c r="F5" s="28" t="s">
        <v>7</v>
      </c>
      <c r="G5" s="29" t="s">
        <v>9</v>
      </c>
      <c r="H5" s="29" t="s">
        <v>10</v>
      </c>
      <c r="I5" s="29" t="s">
        <v>9</v>
      </c>
      <c r="J5" s="80"/>
      <c r="K5" s="66"/>
      <c r="L5" s="66"/>
      <c r="M5" s="76"/>
      <c r="N5" s="66"/>
      <c r="O5" s="78"/>
    </row>
    <row r="6" spans="1:21" s="2" customFormat="1" ht="15" customHeight="1" x14ac:dyDescent="0.25">
      <c r="A6" s="58" t="s">
        <v>53</v>
      </c>
      <c r="B6" s="57" t="s">
        <v>29</v>
      </c>
      <c r="C6" s="53" t="s">
        <v>43</v>
      </c>
      <c r="D6" s="41">
        <v>1</v>
      </c>
      <c r="E6" s="41" t="s">
        <v>27</v>
      </c>
      <c r="F6" s="42">
        <v>33000</v>
      </c>
      <c r="G6" s="42">
        <f>D6*F6</f>
        <v>33000</v>
      </c>
      <c r="H6" s="43" t="s">
        <v>24</v>
      </c>
      <c r="I6" s="44" t="e">
        <f>D6*H6</f>
        <v>#VALUE!</v>
      </c>
      <c r="J6" s="82" t="s">
        <v>85</v>
      </c>
      <c r="K6" s="84" t="s">
        <v>82</v>
      </c>
      <c r="L6" s="86" t="s">
        <v>40</v>
      </c>
      <c r="M6" s="86" t="s">
        <v>41</v>
      </c>
      <c r="N6" s="86" t="s">
        <v>46</v>
      </c>
      <c r="O6" s="87" t="s">
        <v>37</v>
      </c>
      <c r="P6" s="26"/>
      <c r="Q6" s="26"/>
      <c r="R6" s="26"/>
      <c r="S6" s="26"/>
      <c r="T6" s="26"/>
      <c r="U6" s="20"/>
    </row>
    <row r="7" spans="1:21" s="2" customFormat="1" ht="15" customHeight="1" x14ac:dyDescent="0.25">
      <c r="A7" s="40" t="s">
        <v>54</v>
      </c>
      <c r="B7" s="56" t="s">
        <v>29</v>
      </c>
      <c r="C7" s="35" t="s">
        <v>43</v>
      </c>
      <c r="D7" s="31">
        <v>1</v>
      </c>
      <c r="E7" s="31" t="s">
        <v>27</v>
      </c>
      <c r="F7" s="32">
        <v>42000</v>
      </c>
      <c r="G7" s="32">
        <f t="shared" ref="G7:G22" si="0">D7*F7</f>
        <v>42000</v>
      </c>
      <c r="H7" s="33" t="s">
        <v>24</v>
      </c>
      <c r="I7" s="34" t="e">
        <f t="shared" ref="I7:I22" si="1">D7*H7</f>
        <v>#VALUE!</v>
      </c>
      <c r="J7" s="109"/>
      <c r="K7" s="113"/>
      <c r="L7" s="114"/>
      <c r="M7" s="114"/>
      <c r="N7" s="114"/>
      <c r="O7" s="115"/>
      <c r="P7" s="26"/>
      <c r="Q7" s="26"/>
      <c r="R7" s="26"/>
      <c r="S7" s="26"/>
      <c r="T7" s="26"/>
      <c r="U7" s="20"/>
    </row>
    <row r="8" spans="1:21" s="2" customFormat="1" ht="30" customHeight="1" x14ac:dyDescent="0.25">
      <c r="A8" s="40" t="s">
        <v>55</v>
      </c>
      <c r="B8" s="56" t="s">
        <v>30</v>
      </c>
      <c r="C8" s="35" t="s">
        <v>31</v>
      </c>
      <c r="D8" s="31">
        <v>1</v>
      </c>
      <c r="E8" s="31" t="s">
        <v>27</v>
      </c>
      <c r="F8" s="32">
        <v>5000</v>
      </c>
      <c r="G8" s="32">
        <f t="shared" si="0"/>
        <v>5000</v>
      </c>
      <c r="H8" s="33" t="s">
        <v>24</v>
      </c>
      <c r="I8" s="34" t="e">
        <f t="shared" si="1"/>
        <v>#VALUE!</v>
      </c>
      <c r="J8" s="110" t="s">
        <v>76</v>
      </c>
      <c r="K8" s="92" t="s">
        <v>77</v>
      </c>
      <c r="L8" s="56" t="s">
        <v>78</v>
      </c>
      <c r="M8" s="56" t="s">
        <v>79</v>
      </c>
      <c r="N8" s="56" t="s">
        <v>80</v>
      </c>
      <c r="O8" s="93" t="s">
        <v>81</v>
      </c>
      <c r="P8" s="26"/>
      <c r="Q8" s="26"/>
      <c r="R8" s="26"/>
      <c r="S8" s="26"/>
      <c r="T8" s="26"/>
      <c r="U8" s="20"/>
    </row>
    <row r="9" spans="1:21" s="2" customFormat="1" ht="30" customHeight="1" x14ac:dyDescent="0.25">
      <c r="A9" s="40" t="s">
        <v>56</v>
      </c>
      <c r="B9" s="56" t="s">
        <v>29</v>
      </c>
      <c r="C9" s="35" t="s">
        <v>43</v>
      </c>
      <c r="D9" s="31">
        <v>1</v>
      </c>
      <c r="E9" s="31" t="s">
        <v>27</v>
      </c>
      <c r="F9" s="32">
        <v>55660</v>
      </c>
      <c r="G9" s="32">
        <f t="shared" si="0"/>
        <v>55660</v>
      </c>
      <c r="H9" s="33" t="s">
        <v>24</v>
      </c>
      <c r="I9" s="34" t="e">
        <f t="shared" si="1"/>
        <v>#VALUE!</v>
      </c>
      <c r="J9" s="110" t="s">
        <v>68</v>
      </c>
      <c r="K9" s="111" t="s">
        <v>69</v>
      </c>
      <c r="L9" s="91" t="s">
        <v>40</v>
      </c>
      <c r="M9" s="91" t="s">
        <v>41</v>
      </c>
      <c r="N9" s="91" t="s">
        <v>46</v>
      </c>
      <c r="O9" s="106" t="s">
        <v>37</v>
      </c>
      <c r="P9" s="26"/>
      <c r="Q9" s="26"/>
      <c r="R9" s="26"/>
      <c r="S9" s="26"/>
      <c r="T9" s="26"/>
      <c r="U9" s="20"/>
    </row>
    <row r="10" spans="1:21" s="2" customFormat="1" ht="45" customHeight="1" x14ac:dyDescent="0.25">
      <c r="A10" s="40" t="s">
        <v>57</v>
      </c>
      <c r="B10" s="56" t="s">
        <v>29</v>
      </c>
      <c r="C10" s="35" t="s">
        <v>50</v>
      </c>
      <c r="D10" s="31">
        <v>1</v>
      </c>
      <c r="E10" s="31" t="s">
        <v>27</v>
      </c>
      <c r="F10" s="32">
        <v>18000</v>
      </c>
      <c r="G10" s="32">
        <f t="shared" si="0"/>
        <v>18000</v>
      </c>
      <c r="H10" s="33" t="s">
        <v>24</v>
      </c>
      <c r="I10" s="34" t="e">
        <f t="shared" si="1"/>
        <v>#VALUE!</v>
      </c>
      <c r="J10" s="110" t="s">
        <v>72</v>
      </c>
      <c r="K10" s="92" t="s">
        <v>73</v>
      </c>
      <c r="L10" s="56" t="s">
        <v>40</v>
      </c>
      <c r="M10" s="56" t="s">
        <v>41</v>
      </c>
      <c r="N10" s="56" t="s">
        <v>46</v>
      </c>
      <c r="O10" s="93" t="s">
        <v>37</v>
      </c>
      <c r="P10" s="26"/>
      <c r="Q10" s="26"/>
      <c r="R10" s="26"/>
      <c r="S10" s="26"/>
      <c r="T10" s="26"/>
      <c r="U10" s="20"/>
    </row>
    <row r="11" spans="1:21" s="2" customFormat="1" ht="30" customHeight="1" x14ac:dyDescent="0.25">
      <c r="A11" s="40" t="s">
        <v>58</v>
      </c>
      <c r="B11" s="56" t="s">
        <v>29</v>
      </c>
      <c r="C11" s="35" t="s">
        <v>43</v>
      </c>
      <c r="D11" s="31">
        <v>1</v>
      </c>
      <c r="E11" s="31" t="s">
        <v>27</v>
      </c>
      <c r="F11" s="32">
        <v>28000</v>
      </c>
      <c r="G11" s="32">
        <f t="shared" ref="G11:G13" si="2">D11*F11</f>
        <v>28000</v>
      </c>
      <c r="H11" s="33" t="s">
        <v>24</v>
      </c>
      <c r="I11" s="34" t="e">
        <f t="shared" ref="I11:I13" si="3">D11*H11</f>
        <v>#VALUE!</v>
      </c>
      <c r="J11" s="110" t="s">
        <v>86</v>
      </c>
      <c r="K11" s="92" t="s">
        <v>70</v>
      </c>
      <c r="L11" s="92" t="s">
        <v>51</v>
      </c>
      <c r="M11" s="92" t="s">
        <v>71</v>
      </c>
      <c r="N11" s="92" t="s">
        <v>46</v>
      </c>
      <c r="O11" s="93" t="s">
        <v>37</v>
      </c>
      <c r="P11" s="26"/>
      <c r="Q11" s="26"/>
      <c r="R11" s="26"/>
      <c r="S11" s="26"/>
      <c r="T11" s="26"/>
      <c r="U11" s="20"/>
    </row>
    <row r="12" spans="1:21" s="2" customFormat="1" ht="30" customHeight="1" x14ac:dyDescent="0.25">
      <c r="A12" s="97" t="s">
        <v>59</v>
      </c>
      <c r="B12" s="56" t="s">
        <v>29</v>
      </c>
      <c r="C12" s="35" t="s">
        <v>45</v>
      </c>
      <c r="D12" s="31">
        <v>1</v>
      </c>
      <c r="E12" s="31" t="s">
        <v>27</v>
      </c>
      <c r="F12" s="32">
        <v>19000</v>
      </c>
      <c r="G12" s="32">
        <f t="shared" si="2"/>
        <v>19000</v>
      </c>
      <c r="H12" s="33" t="s">
        <v>24</v>
      </c>
      <c r="I12" s="34" t="e">
        <f t="shared" si="3"/>
        <v>#VALUE!</v>
      </c>
      <c r="J12" s="99" t="s">
        <v>42</v>
      </c>
      <c r="K12" s="102" t="s">
        <v>34</v>
      </c>
      <c r="L12" s="102" t="s">
        <v>38</v>
      </c>
      <c r="M12" s="104" t="s">
        <v>39</v>
      </c>
      <c r="N12" s="104" t="s">
        <v>35</v>
      </c>
      <c r="O12" s="107" t="s">
        <v>36</v>
      </c>
      <c r="P12" s="26"/>
      <c r="Q12" s="26"/>
      <c r="R12" s="26"/>
      <c r="S12" s="26"/>
      <c r="T12" s="26"/>
      <c r="U12" s="20"/>
    </row>
    <row r="13" spans="1:21" s="2" customFormat="1" ht="15" customHeight="1" x14ac:dyDescent="0.25">
      <c r="A13" s="98"/>
      <c r="B13" s="56" t="s">
        <v>30</v>
      </c>
      <c r="C13" s="35" t="s">
        <v>49</v>
      </c>
      <c r="D13" s="31">
        <v>1</v>
      </c>
      <c r="E13" s="31" t="s">
        <v>27</v>
      </c>
      <c r="F13" s="32">
        <v>16500</v>
      </c>
      <c r="G13" s="32">
        <f t="shared" si="2"/>
        <v>16500</v>
      </c>
      <c r="H13" s="33" t="s">
        <v>24</v>
      </c>
      <c r="I13" s="34" t="e">
        <f t="shared" si="3"/>
        <v>#VALUE!</v>
      </c>
      <c r="J13" s="100"/>
      <c r="K13" s="85"/>
      <c r="L13" s="85"/>
      <c r="M13" s="88"/>
      <c r="N13" s="88"/>
      <c r="O13" s="89"/>
      <c r="P13" s="26"/>
      <c r="Q13" s="26"/>
      <c r="R13" s="26"/>
      <c r="S13" s="26"/>
      <c r="T13" s="26"/>
      <c r="U13" s="20"/>
    </row>
    <row r="14" spans="1:21" s="2" customFormat="1" ht="15" customHeight="1" x14ac:dyDescent="0.25">
      <c r="A14" s="97" t="s">
        <v>60</v>
      </c>
      <c r="B14" s="56" t="s">
        <v>29</v>
      </c>
      <c r="C14" s="35" t="s">
        <v>65</v>
      </c>
      <c r="D14" s="31">
        <v>1</v>
      </c>
      <c r="E14" s="31" t="s">
        <v>27</v>
      </c>
      <c r="F14" s="32">
        <v>4000</v>
      </c>
      <c r="G14" s="32">
        <f t="shared" si="0"/>
        <v>4000</v>
      </c>
      <c r="H14" s="33" t="s">
        <v>24</v>
      </c>
      <c r="I14" s="34" t="e">
        <f t="shared" si="1"/>
        <v>#VALUE!</v>
      </c>
      <c r="J14" s="100"/>
      <c r="K14" s="85"/>
      <c r="L14" s="85"/>
      <c r="M14" s="88"/>
      <c r="N14" s="88"/>
      <c r="O14" s="89"/>
      <c r="P14" s="26"/>
      <c r="Q14" s="26"/>
      <c r="R14" s="26"/>
      <c r="S14" s="26"/>
      <c r="T14" s="26"/>
      <c r="U14" s="20"/>
    </row>
    <row r="15" spans="1:21" s="2" customFormat="1" ht="15" customHeight="1" x14ac:dyDescent="0.25">
      <c r="A15" s="83"/>
      <c r="B15" s="56" t="s">
        <v>30</v>
      </c>
      <c r="C15" s="35" t="s">
        <v>65</v>
      </c>
      <c r="D15" s="31">
        <v>3</v>
      </c>
      <c r="E15" s="31" t="s">
        <v>27</v>
      </c>
      <c r="F15" s="32">
        <v>14080</v>
      </c>
      <c r="G15" s="32">
        <f t="shared" ref="G15" si="4">D15*F15</f>
        <v>42240</v>
      </c>
      <c r="H15" s="33" t="s">
        <v>24</v>
      </c>
      <c r="I15" s="34" t="e">
        <f t="shared" ref="I15" si="5">D15*H15</f>
        <v>#VALUE!</v>
      </c>
      <c r="J15" s="100"/>
      <c r="K15" s="85"/>
      <c r="L15" s="85"/>
      <c r="M15" s="88"/>
      <c r="N15" s="88"/>
      <c r="O15" s="89"/>
      <c r="P15" s="26"/>
      <c r="Q15" s="26"/>
      <c r="R15" s="26"/>
      <c r="S15" s="26"/>
      <c r="T15" s="26"/>
      <c r="U15" s="20"/>
    </row>
    <row r="16" spans="1:21" s="2" customFormat="1" ht="15" customHeight="1" x14ac:dyDescent="0.25">
      <c r="A16" s="83"/>
      <c r="B16" s="56" t="s">
        <v>47</v>
      </c>
      <c r="C16" s="35" t="s">
        <v>43</v>
      </c>
      <c r="D16" s="31">
        <v>1</v>
      </c>
      <c r="E16" s="31" t="s">
        <v>27</v>
      </c>
      <c r="F16" s="32">
        <v>22500</v>
      </c>
      <c r="G16" s="32">
        <f t="shared" si="0"/>
        <v>22500</v>
      </c>
      <c r="H16" s="33" t="s">
        <v>24</v>
      </c>
      <c r="I16" s="34" t="e">
        <f t="shared" si="1"/>
        <v>#VALUE!</v>
      </c>
      <c r="J16" s="100"/>
      <c r="K16" s="85"/>
      <c r="L16" s="85"/>
      <c r="M16" s="88"/>
      <c r="N16" s="88"/>
      <c r="O16" s="89"/>
      <c r="P16" s="26"/>
      <c r="Q16" s="26"/>
      <c r="R16" s="26"/>
      <c r="S16" s="26"/>
      <c r="T16" s="26"/>
      <c r="U16" s="20"/>
    </row>
    <row r="17" spans="1:21" s="2" customFormat="1" ht="15" customHeight="1" x14ac:dyDescent="0.25">
      <c r="A17" s="98"/>
      <c r="B17" s="56" t="s">
        <v>48</v>
      </c>
      <c r="C17" s="35" t="s">
        <v>43</v>
      </c>
      <c r="D17" s="31">
        <v>1</v>
      </c>
      <c r="E17" s="31" t="s">
        <v>27</v>
      </c>
      <c r="F17" s="32">
        <v>37000</v>
      </c>
      <c r="G17" s="32">
        <f t="shared" si="0"/>
        <v>37000</v>
      </c>
      <c r="H17" s="33" t="s">
        <v>24</v>
      </c>
      <c r="I17" s="34" t="e">
        <f t="shared" si="1"/>
        <v>#VALUE!</v>
      </c>
      <c r="J17" s="101"/>
      <c r="K17" s="103"/>
      <c r="L17" s="103"/>
      <c r="M17" s="105"/>
      <c r="N17" s="105"/>
      <c r="O17" s="108"/>
      <c r="P17" s="26"/>
      <c r="Q17" s="26"/>
      <c r="R17" s="26"/>
      <c r="S17" s="26"/>
      <c r="T17" s="26"/>
      <c r="U17" s="20"/>
    </row>
    <row r="18" spans="1:21" s="2" customFormat="1" ht="30" customHeight="1" x14ac:dyDescent="0.25">
      <c r="A18" s="97" t="s">
        <v>61</v>
      </c>
      <c r="B18" s="56" t="s">
        <v>29</v>
      </c>
      <c r="C18" s="35" t="s">
        <v>45</v>
      </c>
      <c r="D18" s="31">
        <v>2</v>
      </c>
      <c r="E18" s="31" t="s">
        <v>27</v>
      </c>
      <c r="F18" s="32">
        <v>19000</v>
      </c>
      <c r="G18" s="32">
        <f t="shared" si="0"/>
        <v>38000</v>
      </c>
      <c r="H18" s="33" t="s">
        <v>24</v>
      </c>
      <c r="I18" s="34" t="e">
        <f t="shared" si="1"/>
        <v>#VALUE!</v>
      </c>
      <c r="J18" s="116" t="s">
        <v>83</v>
      </c>
      <c r="K18" s="102" t="s">
        <v>84</v>
      </c>
      <c r="L18" s="104" t="s">
        <v>40</v>
      </c>
      <c r="M18" s="104" t="s">
        <v>41</v>
      </c>
      <c r="N18" s="104" t="s">
        <v>46</v>
      </c>
      <c r="O18" s="107" t="s">
        <v>37</v>
      </c>
      <c r="P18" s="26"/>
      <c r="Q18" s="26"/>
      <c r="R18" s="26"/>
      <c r="S18" s="26"/>
      <c r="T18" s="26"/>
      <c r="U18" s="20"/>
    </row>
    <row r="19" spans="1:21" s="2" customFormat="1" ht="15" customHeight="1" x14ac:dyDescent="0.25">
      <c r="A19" s="98"/>
      <c r="B19" s="56" t="s">
        <v>30</v>
      </c>
      <c r="C19" s="35" t="s">
        <v>32</v>
      </c>
      <c r="D19" s="31">
        <v>1</v>
      </c>
      <c r="E19" s="31" t="s">
        <v>27</v>
      </c>
      <c r="F19" s="32">
        <v>3000</v>
      </c>
      <c r="G19" s="32">
        <f t="shared" ref="G19" si="6">D19*F19</f>
        <v>3000</v>
      </c>
      <c r="H19" s="33" t="s">
        <v>24</v>
      </c>
      <c r="I19" s="34" t="e">
        <f t="shared" ref="I19" si="7">D19*H19</f>
        <v>#VALUE!</v>
      </c>
      <c r="J19" s="117"/>
      <c r="K19" s="103"/>
      <c r="L19" s="105"/>
      <c r="M19" s="105"/>
      <c r="N19" s="105"/>
      <c r="O19" s="108"/>
      <c r="P19" s="26"/>
      <c r="Q19" s="26"/>
      <c r="R19" s="26"/>
      <c r="S19" s="26"/>
      <c r="T19" s="26"/>
      <c r="U19" s="20"/>
    </row>
    <row r="20" spans="1:21" s="2" customFormat="1" ht="45" customHeight="1" x14ac:dyDescent="0.25">
      <c r="A20" s="40" t="s">
        <v>62</v>
      </c>
      <c r="B20" s="92" t="s">
        <v>29</v>
      </c>
      <c r="C20" s="35" t="s">
        <v>33</v>
      </c>
      <c r="D20" s="31">
        <v>1</v>
      </c>
      <c r="E20" s="31" t="s">
        <v>27</v>
      </c>
      <c r="F20" s="32">
        <v>8000</v>
      </c>
      <c r="G20" s="32">
        <f t="shared" si="0"/>
        <v>8000</v>
      </c>
      <c r="H20" s="33" t="s">
        <v>24</v>
      </c>
      <c r="I20" s="34" t="e">
        <f t="shared" si="1"/>
        <v>#VALUE!</v>
      </c>
      <c r="J20" s="110" t="s">
        <v>74</v>
      </c>
      <c r="K20" s="112" t="s">
        <v>75</v>
      </c>
      <c r="L20" s="56" t="s">
        <v>40</v>
      </c>
      <c r="M20" s="56" t="s">
        <v>41</v>
      </c>
      <c r="N20" s="56" t="s">
        <v>46</v>
      </c>
      <c r="O20" s="93" t="s">
        <v>37</v>
      </c>
      <c r="P20" s="26"/>
      <c r="Q20" s="26"/>
      <c r="R20" s="26"/>
      <c r="S20" s="26"/>
      <c r="T20" s="26"/>
      <c r="U20" s="20"/>
    </row>
    <row r="21" spans="1:21" s="2" customFormat="1" ht="45" customHeight="1" x14ac:dyDescent="0.25">
      <c r="A21" s="40" t="s">
        <v>63</v>
      </c>
      <c r="B21" s="56" t="s">
        <v>29</v>
      </c>
      <c r="C21" s="35" t="s">
        <v>66</v>
      </c>
      <c r="D21" s="31">
        <v>1</v>
      </c>
      <c r="E21" s="31" t="s">
        <v>27</v>
      </c>
      <c r="F21" s="32">
        <v>3300</v>
      </c>
      <c r="G21" s="32">
        <f t="shared" si="0"/>
        <v>3300</v>
      </c>
      <c r="H21" s="33" t="s">
        <v>24</v>
      </c>
      <c r="I21" s="34" t="e">
        <f t="shared" si="1"/>
        <v>#VALUE!</v>
      </c>
      <c r="J21" s="110" t="s">
        <v>88</v>
      </c>
      <c r="K21" s="92" t="s">
        <v>87</v>
      </c>
      <c r="L21" s="90" t="s">
        <v>40</v>
      </c>
      <c r="M21" s="90" t="s">
        <v>41</v>
      </c>
      <c r="N21" s="90" t="s">
        <v>46</v>
      </c>
      <c r="O21" s="94" t="s">
        <v>37</v>
      </c>
      <c r="P21" s="26"/>
      <c r="Q21" s="26"/>
      <c r="R21" s="26"/>
      <c r="S21" s="26"/>
      <c r="T21" s="26"/>
      <c r="U21" s="20"/>
    </row>
    <row r="22" spans="1:21" s="2" customFormat="1" ht="30" customHeight="1" thickBot="1" x14ac:dyDescent="0.3">
      <c r="A22" s="60" t="s">
        <v>64</v>
      </c>
      <c r="B22" s="55" t="s">
        <v>29</v>
      </c>
      <c r="C22" s="54" t="s">
        <v>67</v>
      </c>
      <c r="D22" s="36">
        <v>2</v>
      </c>
      <c r="E22" s="36" t="s">
        <v>27</v>
      </c>
      <c r="F22" s="37">
        <v>21500</v>
      </c>
      <c r="G22" s="37">
        <f t="shared" si="0"/>
        <v>43000</v>
      </c>
      <c r="H22" s="38" t="s">
        <v>24</v>
      </c>
      <c r="I22" s="39" t="e">
        <f t="shared" si="1"/>
        <v>#VALUE!</v>
      </c>
      <c r="J22" s="118" t="s">
        <v>90</v>
      </c>
      <c r="K22" s="61" t="s">
        <v>89</v>
      </c>
      <c r="L22" s="95" t="s">
        <v>40</v>
      </c>
      <c r="M22" s="95" t="s">
        <v>41</v>
      </c>
      <c r="N22" s="95" t="s">
        <v>46</v>
      </c>
      <c r="O22" s="96" t="s">
        <v>37</v>
      </c>
      <c r="P22" s="26"/>
      <c r="Q22" s="26"/>
      <c r="R22" s="26"/>
      <c r="S22" s="26"/>
      <c r="T22" s="26"/>
      <c r="U22" s="20"/>
    </row>
    <row r="23" spans="1:21" s="2" customFormat="1" ht="15" customHeight="1" thickBot="1" x14ac:dyDescent="0.3">
      <c r="A23" s="45" t="s">
        <v>17</v>
      </c>
      <c r="B23" s="46"/>
      <c r="C23" s="47"/>
      <c r="D23" s="47"/>
      <c r="E23" s="47"/>
      <c r="F23" s="48"/>
      <c r="G23" s="59">
        <f>SUM(G6:G22)</f>
        <v>418200</v>
      </c>
      <c r="H23" s="49"/>
      <c r="I23" s="50"/>
      <c r="J23" s="51"/>
      <c r="K23" s="46"/>
      <c r="L23" s="47"/>
      <c r="M23" s="46"/>
      <c r="N23" s="47"/>
      <c r="O23" s="52"/>
      <c r="P23" s="26"/>
      <c r="Q23" s="26"/>
      <c r="R23" s="26"/>
      <c r="S23" s="26"/>
      <c r="T23" s="26"/>
      <c r="U23" s="20"/>
    </row>
    <row r="24" spans="1:21" ht="16.5" thickBot="1" x14ac:dyDescent="0.3">
      <c r="A24" s="15" t="s">
        <v>28</v>
      </c>
      <c r="B24" s="24"/>
      <c r="C24" s="10"/>
      <c r="D24" s="11"/>
      <c r="E24" s="11"/>
      <c r="F24" s="14"/>
      <c r="G24" s="12"/>
      <c r="H24" s="74" t="e">
        <f>SUM(I6:I22)</f>
        <v>#VALUE!</v>
      </c>
      <c r="I24" s="74"/>
      <c r="J24" s="11"/>
      <c r="K24" s="17"/>
      <c r="L24" s="11"/>
      <c r="M24" s="17"/>
      <c r="N24" s="11"/>
      <c r="O24" s="13"/>
    </row>
    <row r="25" spans="1:21" ht="15" customHeight="1" x14ac:dyDescent="0.25">
      <c r="A25" s="1" t="s">
        <v>22</v>
      </c>
      <c r="K25" s="30"/>
      <c r="M25" s="30"/>
    </row>
    <row r="26" spans="1:21" s="6" customFormat="1" x14ac:dyDescent="0.25">
      <c r="A26" s="8" t="s">
        <v>12</v>
      </c>
      <c r="B26" s="73" t="s">
        <v>21</v>
      </c>
      <c r="C26" s="73"/>
      <c r="D26" s="73"/>
      <c r="E26" s="73"/>
      <c r="F26" s="4" t="s">
        <v>14</v>
      </c>
      <c r="H26" s="9"/>
      <c r="J26" s="7"/>
      <c r="K26" s="7"/>
      <c r="M26" s="7"/>
      <c r="P26" s="27"/>
      <c r="Q26" s="27"/>
      <c r="R26" s="27"/>
      <c r="S26" s="27"/>
      <c r="T26" s="27"/>
      <c r="U26" s="21"/>
    </row>
    <row r="27" spans="1:21" s="6" customFormat="1" x14ac:dyDescent="0.25">
      <c r="B27" s="7"/>
      <c r="F27" s="9"/>
      <c r="G27" s="9"/>
      <c r="H27" s="22" t="s">
        <v>23</v>
      </c>
      <c r="J27" s="7"/>
      <c r="K27" s="7"/>
      <c r="M27" s="7"/>
      <c r="P27" s="27"/>
      <c r="Q27" s="27"/>
      <c r="R27" s="27"/>
      <c r="S27" s="27"/>
      <c r="T27" s="27"/>
      <c r="U27" s="21"/>
    </row>
    <row r="28" spans="1:21" s="6" customFormat="1" x14ac:dyDescent="0.25">
      <c r="B28" s="7"/>
      <c r="F28" s="9"/>
      <c r="G28" s="9"/>
      <c r="H28" s="22"/>
      <c r="J28" s="7"/>
      <c r="K28" s="7"/>
      <c r="M28" s="7"/>
      <c r="P28" s="27"/>
      <c r="Q28" s="27"/>
      <c r="R28" s="27"/>
      <c r="S28" s="27"/>
      <c r="T28" s="27"/>
      <c r="U28" s="21"/>
    </row>
    <row r="29" spans="1:21" s="6" customFormat="1" x14ac:dyDescent="0.25">
      <c r="B29" s="7"/>
      <c r="F29" s="9"/>
      <c r="G29" s="9"/>
      <c r="H29" s="22"/>
      <c r="J29" s="7"/>
      <c r="K29" s="7"/>
      <c r="M29" s="7"/>
      <c r="P29" s="27"/>
      <c r="Q29" s="27"/>
      <c r="R29" s="27"/>
      <c r="S29" s="27"/>
      <c r="T29" s="27"/>
      <c r="U29" s="21"/>
    </row>
    <row r="30" spans="1:21" s="6" customFormat="1" x14ac:dyDescent="0.25">
      <c r="B30" s="7"/>
      <c r="F30" s="9"/>
      <c r="G30" s="9"/>
      <c r="H30" s="22"/>
      <c r="J30" s="7"/>
      <c r="K30" s="7"/>
      <c r="M30" s="7"/>
      <c r="P30" s="27"/>
      <c r="Q30" s="27"/>
      <c r="R30" s="27"/>
      <c r="S30" s="27"/>
      <c r="T30" s="27"/>
      <c r="U30" s="21"/>
    </row>
    <row r="31" spans="1:21" s="6" customFormat="1" x14ac:dyDescent="0.25">
      <c r="B31" s="7"/>
      <c r="F31" s="9"/>
      <c r="G31" s="9"/>
      <c r="H31" s="9"/>
      <c r="I31" s="22"/>
      <c r="J31" s="7"/>
      <c r="K31" s="7"/>
      <c r="M31" s="7"/>
      <c r="P31" s="27"/>
      <c r="Q31" s="27"/>
      <c r="R31" s="27"/>
      <c r="S31" s="27"/>
      <c r="T31" s="27"/>
      <c r="U31" s="21"/>
    </row>
    <row r="32" spans="1:21" s="6" customFormat="1" x14ac:dyDescent="0.25">
      <c r="A32" s="7"/>
      <c r="B32" s="7"/>
      <c r="F32" s="5"/>
      <c r="G32" s="2"/>
      <c r="J32" s="81" t="s">
        <v>15</v>
      </c>
      <c r="K32" s="81"/>
      <c r="L32" s="81"/>
      <c r="M32" s="81"/>
      <c r="N32" s="81"/>
      <c r="O32" s="81"/>
      <c r="P32" s="27"/>
      <c r="Q32" s="27"/>
      <c r="R32" s="27"/>
      <c r="S32" s="27"/>
      <c r="T32" s="27"/>
      <c r="U32" s="21"/>
    </row>
    <row r="33" spans="1:21" s="6" customFormat="1" x14ac:dyDescent="0.25">
      <c r="A33" s="7"/>
      <c r="B33" s="7"/>
      <c r="J33" s="73" t="s">
        <v>20</v>
      </c>
      <c r="K33" s="73"/>
      <c r="L33" s="73"/>
      <c r="M33" s="73"/>
      <c r="N33" s="73"/>
      <c r="O33" s="73"/>
      <c r="P33" s="27"/>
      <c r="Q33" s="27"/>
      <c r="R33" s="27"/>
      <c r="S33" s="27"/>
      <c r="T33" s="27"/>
      <c r="U33" s="21"/>
    </row>
    <row r="34" spans="1:21" s="6" customFormat="1" x14ac:dyDescent="0.25">
      <c r="A34" s="7"/>
      <c r="B34" s="7"/>
      <c r="J34" s="73" t="s">
        <v>19</v>
      </c>
      <c r="K34" s="73"/>
      <c r="L34" s="73"/>
      <c r="M34" s="73"/>
      <c r="N34" s="73"/>
      <c r="O34" s="73"/>
      <c r="P34" s="27"/>
      <c r="Q34" s="27"/>
      <c r="R34" s="27"/>
      <c r="S34" s="27"/>
      <c r="T34" s="27"/>
      <c r="U34" s="21"/>
    </row>
    <row r="35" spans="1:21" x14ac:dyDescent="0.25">
      <c r="A35" s="7"/>
      <c r="B35" s="1"/>
      <c r="F35" s="1"/>
      <c r="G35" s="1"/>
      <c r="K35" s="1"/>
      <c r="M35" s="1"/>
      <c r="P35" s="1"/>
      <c r="Q35" s="1"/>
      <c r="R35" s="1"/>
      <c r="S35" s="1"/>
      <c r="T35" s="1"/>
      <c r="U35" s="1"/>
    </row>
  </sheetData>
  <mergeCells count="42">
    <mergeCell ref="O12:O17"/>
    <mergeCell ref="J6:J7"/>
    <mergeCell ref="K6:K7"/>
    <mergeCell ref="L6:L7"/>
    <mergeCell ref="M6:M7"/>
    <mergeCell ref="N6:N7"/>
    <mergeCell ref="O6:O7"/>
    <mergeCell ref="A12:A13"/>
    <mergeCell ref="A14:A17"/>
    <mergeCell ref="J12:J17"/>
    <mergeCell ref="K12:K17"/>
    <mergeCell ref="L12:L17"/>
    <mergeCell ref="M12:M17"/>
    <mergeCell ref="N12:N17"/>
    <mergeCell ref="J18:J19"/>
    <mergeCell ref="K18:K19"/>
    <mergeCell ref="B26:E26"/>
    <mergeCell ref="H24:I24"/>
    <mergeCell ref="B4:B5"/>
    <mergeCell ref="C4:C5"/>
    <mergeCell ref="J34:O34"/>
    <mergeCell ref="L4:L5"/>
    <mergeCell ref="M4:M5"/>
    <mergeCell ref="O4:O5"/>
    <mergeCell ref="J4:J5"/>
    <mergeCell ref="K4:K5"/>
    <mergeCell ref="J33:O33"/>
    <mergeCell ref="J32:O32"/>
    <mergeCell ref="L18:L19"/>
    <mergeCell ref="M18:M19"/>
    <mergeCell ref="N18:N19"/>
    <mergeCell ref="O18:O19"/>
    <mergeCell ref="A1:O1"/>
    <mergeCell ref="A2:O2"/>
    <mergeCell ref="A3:O3"/>
    <mergeCell ref="N4:N5"/>
    <mergeCell ref="A4:A5"/>
    <mergeCell ref="H4:I4"/>
    <mergeCell ref="D4:D5"/>
    <mergeCell ref="E4:E5"/>
    <mergeCell ref="F4:G4"/>
    <mergeCell ref="A18:A19"/>
  </mergeCells>
  <hyperlinks>
    <hyperlink ref="J12" r:id="rId1" display="hana.havlenova@vsb.cz"/>
    <hyperlink ref="J9" r:id="rId2" display="michal.kratky@vsb.cz"/>
    <hyperlink ref="J10" r:id="rId3" display="katerina.cajkovska@vsb.cz"/>
    <hyperlink ref="J20" r:id="rId4" display="lenka.blazkova@vsb.cz"/>
    <hyperlink ref="J8" r:id="rId5" display="martina.pavlorkova@vsb.cz"/>
    <hyperlink ref="J18" r:id="rId6" display="gabriela.bilkova@vsb.cz"/>
    <hyperlink ref="J6" r:id="rId7" display="hana.janusova@vsb.cz"/>
    <hyperlink ref="J11" r:id="rId8" display="hana.plemenikova@vsb.cz"/>
    <hyperlink ref="J21" r:id="rId9" display="hana.vojtkova@vsb.cz"/>
    <hyperlink ref="J22" r:id="rId10" display="petra.pistackova@vsb.cz"/>
  </hyperlinks>
  <printOptions horizontalCentered="1"/>
  <pageMargins left="0.39370078740157483" right="0.39370078740157483" top="0.43307086614173229" bottom="0.43307086614173229" header="0" footer="0"/>
  <pageSetup paperSize="9" scale="94" fitToHeight="2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PIO10</dc:creator>
  <cp:lastModifiedBy>krc0052</cp:lastModifiedBy>
  <cp:lastPrinted>2019-03-29T15:09:50Z</cp:lastPrinted>
  <dcterms:created xsi:type="dcterms:W3CDTF">2015-04-13T11:58:07Z</dcterms:created>
  <dcterms:modified xsi:type="dcterms:W3CDTF">2019-03-29T15:09:57Z</dcterms:modified>
</cp:coreProperties>
</file>