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mat0019\Documents\OneDrive - VŠB-TU Ostrava\DNS IT+AVT 2021\38_2021 Magnuskova HGF_22_PC\"/>
    </mc:Choice>
  </mc:AlternateContent>
  <xr:revisionPtr revIDLastSave="195" documentId="8_{5732B7AC-CAA0-4ADC-BE56-0634026B30CB}" xr6:coauthVersionLast="36" xr6:coauthVersionMax="47" xr10:uidLastSave="{96A99073-48E7-4A97-BB6E-381F84F676AD}"/>
  <bookViews>
    <workbookView xWindow="-105" yWindow="-105" windowWidth="38625" windowHeight="21225" xr2:uid="{00000000-000D-0000-FFFF-FFFF00000000}"/>
  </bookViews>
  <sheets>
    <sheet name="Sheet1" sheetId="1" r:id="rId1"/>
  </sheets>
  <calcPr calcId="191029" iterateCount="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16" i="1"/>
  <c r="G17" i="1"/>
  <c r="G18" i="1"/>
  <c r="G19" i="1"/>
  <c r="G20" i="1"/>
  <c r="G21" i="1"/>
  <c r="G16" i="1"/>
  <c r="I23" i="1" l="1"/>
  <c r="G22" i="1" l="1"/>
</calcChain>
</file>

<file path=xl/sharedStrings.xml><?xml version="1.0" encoding="utf-8"?>
<sst xmlns="http://schemas.openxmlformats.org/spreadsheetml/2006/main" count="79" uniqueCount="54">
  <si>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</si>
  <si>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</si>
  <si>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</si>
  <si>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</si>
  <si>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</si>
  <si>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</si>
  <si>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</si>
  <si>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</si>
  <si>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Nabízená cena včetně DPH</t>
  </si>
  <si>
    <t xml:space="preserve">Pověřená osoba / </t>
  </si>
  <si>
    <t>Název projektu</t>
  </si>
  <si>
    <t>Reg. číslo projektu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</si>
  <si>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</si>
  <si>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</si>
  <si>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</si>
  <si>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</si>
  <si>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</si>
  <si>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</si>
  <si>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</si>
  <si>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</si>
  <si>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</si>
  <si>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DNS_PC_ typ_B</t>
  </si>
  <si>
    <t>KS</t>
  </si>
  <si>
    <t>doplní dodavatel</t>
  </si>
  <si>
    <t xml:space="preserve">Dana Ješíková
dana.jesikova@vsb.cz  
+420 596 993 560 </t>
  </si>
  <si>
    <t>Infrastrukturní podpora strategických studijních programů VŠB-TUO</t>
  </si>
  <si>
    <t>CZ.02.2.67/0.0/0.0/18_057/0013299</t>
  </si>
  <si>
    <t>Fakulta hornicko-geologická</t>
  </si>
  <si>
    <t>17. listopau</t>
  </si>
  <si>
    <t>2172/15</t>
  </si>
  <si>
    <t>708 00</t>
  </si>
  <si>
    <t>Ostrava</t>
  </si>
  <si>
    <t xml:space="preserve">Ing. Petra Florčinská
petra.florcinska@vsb.cz 
+420 596 991 233 </t>
  </si>
  <si>
    <t>GeoMAP - Nástroje geologického, hydrogeologického a geomechanického modelování pro účely zahlazování následků hornické činnosti a obnově území ovlivněného těžbou</t>
  </si>
  <si>
    <t>Kateřina Husáriková
katerina.husarikova@vsb.cz 
+420 596 991 305</t>
  </si>
  <si>
    <t>-</t>
  </si>
  <si>
    <t>Fakulta  stavební</t>
  </si>
  <si>
    <t>Bc. Pavel Eliáš
pavel.elias@vsb.cz
+420597324573</t>
  </si>
  <si>
    <t>Rektorát</t>
  </si>
  <si>
    <t xml:space="preserve">Mgr. Sylva Krčmářová
sylva.krcmarova@vsb.cz 
+420 596 999 310 </t>
  </si>
  <si>
    <t>ENET</t>
  </si>
  <si>
    <t xml:space="preserve">Ivana Šindlářová
ivana.sindlarova@vsb.cz 
 +420 596 993 209 </t>
  </si>
  <si>
    <t>FEI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</si>
  <si>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</si>
  <si>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</si>
  <si>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</si>
  <si>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</si>
  <si>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</si>
  <si>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</si>
  <si>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</si>
  <si>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</si>
  <si>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</si>
  <si>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</si>
  <si>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38/2021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</si>
</sst>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4" borderId="1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165" fontId="0" fillId="4" borderId="4" xfId="0" applyNumberFormat="1" applyFill="1" applyBorder="1" applyAlignment="1">
      <alignment horizontal="right" vertical="center"/>
    </xf>
    <xf numFmtId="165" fontId="0" fillId="4" borderId="3" xfId="0" applyNumberFormat="1" applyFill="1" applyBorder="1" applyAlignment="1">
      <alignment horizontal="right" vertical="center"/>
    </xf>
    <xf numFmtId="165" fontId="0" fillId="4" borderId="7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82021</xdr:colOff>
      <xdr:row>1</xdr:row>
      <xdr:rowOff>105835</xdr:rowOff>
    </xdr:from>
    <xdr:to>
      <xdr:col>10</xdr:col>
      <xdr:colOff>1513418</xdr:colOff>
      <xdr:row>7</xdr:row>
      <xdr:rowOff>138371</xdr:rowOff>
    </xdr:to>
    <xdr:pic>
      <xdr:nvPicPr>
        <xdr:cNvPr id="3" name="Obrázek 2" descr="Image result for logo eu a mšmt">
          <a:extLst>
            <a:ext uri="{FF2B5EF4-FFF2-40B4-BE49-F238E27FC236}">
              <a16:creationId xmlns:a16="http://schemas.microsoft.com/office/drawing/2014/main" id="{4474EFF0-849E-4A51-A30E-D0DFB019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8834" y="264585"/>
          <a:ext cx="6447897" cy="985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33"/>
  <sheetViews>
    <sheetView tabSelected="1" zoomScale="80" zoomScaleNormal="80" workbookViewId="0">
      <selection activeCell="H36" sqref="H36"/>
    </sheetView>
  </sheetViews>
  <sheetFormatPr defaultRowHeight="12.75" x14ac:dyDescent="0.2"/>
  <cols>
    <col min="1" max="1" width="9.7109375" customWidth="1"/>
    <col min="2" max="2" width="4.7109375" customWidth="1"/>
    <col min="3" max="3" width="31.140625" bestFit="1" customWidth="1"/>
    <col min="4" max="4" width="6" style="7" bestFit="1" customWidth="1"/>
    <col min="5" max="5" width="3.85546875" style="7" customWidth="1"/>
    <col min="6" max="7" width="15.7109375" customWidth="1"/>
    <col min="8" max="8" width="15.85546875" customWidth="1"/>
    <col min="9" max="9" width="15.5703125" customWidth="1"/>
    <col min="10" max="12" width="24.85546875" customWidth="1"/>
    <col min="13" max="13" width="14.5703125" customWidth="1"/>
    <col min="14" max="14" width="11.28515625" bestFit="1" customWidth="1"/>
    <col min="15" max="15" width="8.42578125" customWidth="1"/>
    <col min="16" max="16" width="7" customWidth="1"/>
    <col min="17" max="17" width="9.5703125" customWidth="1"/>
  </cols>
  <sheetData>
    <row r="10" spans="1:133" ht="18" x14ac:dyDescent="0.2">
      <c r="A10" s="59" t="s">
        <v>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33" ht="18.75" x14ac:dyDescent="0.2">
      <c r="A11" s="60" t="s">
        <v>53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33" ht="24" customHeight="1" x14ac:dyDescent="0.2">
      <c r="A12" s="61" t="s">
        <v>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33" ht="4.5" customHeight="1" thickBot="1" x14ac:dyDescent="0.25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49999999999999" customHeight="1" thickBot="1" x14ac:dyDescent="0.25">
      <c r="A14" s="56" t="s">
        <v>2</v>
      </c>
      <c r="B14" s="56" t="s">
        <v>3</v>
      </c>
      <c r="C14" s="56" t="s">
        <v>4</v>
      </c>
      <c r="D14" s="62" t="s">
        <v>5</v>
      </c>
      <c r="E14" s="62" t="s">
        <v>6</v>
      </c>
      <c r="F14" s="63" t="s">
        <v>7</v>
      </c>
      <c r="G14" s="64"/>
      <c r="H14" s="63" t="s">
        <v>8</v>
      </c>
      <c r="I14" s="64"/>
      <c r="J14" s="20" t="s">
        <v>9</v>
      </c>
      <c r="K14" s="65" t="s">
        <v>10</v>
      </c>
      <c r="L14" s="65" t="s">
        <v>11</v>
      </c>
      <c r="M14" s="56" t="s">
        <v>12</v>
      </c>
      <c r="N14" s="56" t="s">
        <v>13</v>
      </c>
      <c r="O14" s="20" t="s">
        <v>14</v>
      </c>
      <c r="P14" s="56" t="s">
        <v>15</v>
      </c>
      <c r="Q14" s="56" t="s">
        <v>16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49999999999999" customHeight="1" thickBot="1" x14ac:dyDescent="0.25">
      <c r="A15" s="56"/>
      <c r="B15" s="56"/>
      <c r="C15" s="56"/>
      <c r="D15" s="62"/>
      <c r="E15" s="62"/>
      <c r="F15" s="33" t="s">
        <v>17</v>
      </c>
      <c r="G15" s="33" t="s">
        <v>18</v>
      </c>
      <c r="H15" s="33" t="s">
        <v>17</v>
      </c>
      <c r="I15" s="33" t="s">
        <v>18</v>
      </c>
      <c r="J15" s="21" t="s">
        <v>19</v>
      </c>
      <c r="K15" s="66"/>
      <c r="L15" s="66"/>
      <c r="M15" s="56"/>
      <c r="N15" s="56"/>
      <c r="O15" s="21" t="s">
        <v>20</v>
      </c>
      <c r="P15" s="56"/>
      <c r="Q15" s="5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39" thickBot="1" x14ac:dyDescent="0.25">
      <c r="A16" s="67">
        <v>60004822</v>
      </c>
      <c r="B16" s="38">
        <v>10</v>
      </c>
      <c r="C16" s="23" t="s">
        <v>21</v>
      </c>
      <c r="D16" s="30">
        <v>14</v>
      </c>
      <c r="E16" s="23" t="s">
        <v>22</v>
      </c>
      <c r="F16" s="75">
        <v>20500</v>
      </c>
      <c r="G16" s="70">
        <f>D16*F16</f>
        <v>287000</v>
      </c>
      <c r="H16" s="69" t="s">
        <v>23</v>
      </c>
      <c r="I16" s="70" t="e">
        <f>D16*H16</f>
        <v>#VALUE!</v>
      </c>
      <c r="J16" s="68" t="s">
        <v>24</v>
      </c>
      <c r="K16" s="68" t="s">
        <v>25</v>
      </c>
      <c r="L16" s="68" t="s">
        <v>26</v>
      </c>
      <c r="M16" s="68" t="s">
        <v>27</v>
      </c>
      <c r="N16" s="54" t="s">
        <v>28</v>
      </c>
      <c r="O16" s="54" t="s">
        <v>29</v>
      </c>
      <c r="P16" s="54" t="s">
        <v>30</v>
      </c>
      <c r="Q16" s="51" t="s">
        <v>31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s="1" customFormat="1" ht="102.75" thickBot="1" x14ac:dyDescent="0.25">
      <c r="A17" s="42">
        <v>60004829</v>
      </c>
      <c r="B17" s="39">
        <v>10</v>
      </c>
      <c r="C17" s="22" t="s">
        <v>21</v>
      </c>
      <c r="D17" s="31">
        <v>2</v>
      </c>
      <c r="E17" s="22" t="s">
        <v>22</v>
      </c>
      <c r="F17" s="76">
        <v>20500</v>
      </c>
      <c r="G17" s="72">
        <f t="shared" ref="G17:G21" si="0">D17*F17</f>
        <v>41000</v>
      </c>
      <c r="H17" s="71" t="s">
        <v>23</v>
      </c>
      <c r="I17" s="72" t="e">
        <f t="shared" ref="I17:I21" si="1">D17*H17</f>
        <v>#VALUE!</v>
      </c>
      <c r="J17" s="41" t="s">
        <v>32</v>
      </c>
      <c r="K17" s="41" t="s">
        <v>33</v>
      </c>
      <c r="L17" s="41">
        <v>100348899</v>
      </c>
      <c r="M17" s="41" t="s">
        <v>27</v>
      </c>
      <c r="N17" s="43"/>
      <c r="O17" s="43"/>
      <c r="P17" s="43"/>
      <c r="Q17" s="5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3" s="1" customFormat="1" ht="38.1" customHeight="1" thickBot="1" x14ac:dyDescent="0.25">
      <c r="A18" s="37">
        <v>60004830</v>
      </c>
      <c r="B18" s="39">
        <v>10</v>
      </c>
      <c r="C18" s="22" t="s">
        <v>21</v>
      </c>
      <c r="D18" s="31">
        <v>2</v>
      </c>
      <c r="E18" s="22" t="s">
        <v>22</v>
      </c>
      <c r="F18" s="76">
        <v>20500</v>
      </c>
      <c r="G18" s="72">
        <f t="shared" si="0"/>
        <v>41000</v>
      </c>
      <c r="H18" s="71" t="s">
        <v>23</v>
      </c>
      <c r="I18" s="72" t="e">
        <f t="shared" si="1"/>
        <v>#VALUE!</v>
      </c>
      <c r="J18" s="28" t="s">
        <v>34</v>
      </c>
      <c r="K18" s="28" t="s">
        <v>35</v>
      </c>
      <c r="L18" s="28" t="s">
        <v>35</v>
      </c>
      <c r="M18" s="29" t="s">
        <v>36</v>
      </c>
      <c r="N18" s="43"/>
      <c r="O18" s="43"/>
      <c r="P18" s="43"/>
      <c r="Q18" s="5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133" s="1" customFormat="1" ht="38.1" customHeight="1" thickBot="1" x14ac:dyDescent="0.25">
      <c r="A19" s="37">
        <v>60004833</v>
      </c>
      <c r="B19" s="39">
        <v>20</v>
      </c>
      <c r="C19" s="22" t="s">
        <v>21</v>
      </c>
      <c r="D19" s="31">
        <v>1</v>
      </c>
      <c r="E19" s="22" t="s">
        <v>22</v>
      </c>
      <c r="F19" s="76">
        <v>20500</v>
      </c>
      <c r="G19" s="72">
        <f t="shared" si="0"/>
        <v>20500</v>
      </c>
      <c r="H19" s="71" t="s">
        <v>23</v>
      </c>
      <c r="I19" s="72" t="e">
        <f t="shared" si="1"/>
        <v>#VALUE!</v>
      </c>
      <c r="J19" s="34" t="s">
        <v>37</v>
      </c>
      <c r="K19" s="25" t="s">
        <v>35</v>
      </c>
      <c r="L19" s="34" t="s">
        <v>35</v>
      </c>
      <c r="M19" s="34" t="s">
        <v>38</v>
      </c>
      <c r="N19" s="43"/>
      <c r="O19" s="43"/>
      <c r="P19" s="43"/>
      <c r="Q19" s="5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133" s="1" customFormat="1" ht="38.1" customHeight="1" thickBot="1" x14ac:dyDescent="0.25">
      <c r="A20" s="36">
        <v>60004835</v>
      </c>
      <c r="B20" s="29">
        <v>10</v>
      </c>
      <c r="C20" s="22" t="s">
        <v>21</v>
      </c>
      <c r="D20" s="31">
        <v>2</v>
      </c>
      <c r="E20" s="22" t="s">
        <v>22</v>
      </c>
      <c r="F20" s="76">
        <v>20500</v>
      </c>
      <c r="G20" s="72">
        <f t="shared" si="0"/>
        <v>41000</v>
      </c>
      <c r="H20" s="71" t="s">
        <v>23</v>
      </c>
      <c r="I20" s="72" t="e">
        <f t="shared" si="1"/>
        <v>#VALUE!</v>
      </c>
      <c r="J20" s="34" t="s">
        <v>39</v>
      </c>
      <c r="K20" s="25" t="s">
        <v>35</v>
      </c>
      <c r="L20" s="34" t="s">
        <v>35</v>
      </c>
      <c r="M20" s="34" t="s">
        <v>40</v>
      </c>
      <c r="N20" s="43"/>
      <c r="O20" s="43"/>
      <c r="P20" s="43"/>
      <c r="Q20" s="5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133" s="1" customFormat="1" ht="38.1" customHeight="1" thickBot="1" x14ac:dyDescent="0.25">
      <c r="A21" s="27">
        <v>60004836</v>
      </c>
      <c r="B21" s="40">
        <v>10</v>
      </c>
      <c r="C21" s="24" t="s">
        <v>21</v>
      </c>
      <c r="D21" s="32">
        <v>1</v>
      </c>
      <c r="E21" s="24" t="s">
        <v>22</v>
      </c>
      <c r="F21" s="77">
        <v>20500</v>
      </c>
      <c r="G21" s="74">
        <f t="shared" si="0"/>
        <v>20500</v>
      </c>
      <c r="H21" s="73" t="s">
        <v>23</v>
      </c>
      <c r="I21" s="74" t="e">
        <f t="shared" si="1"/>
        <v>#VALUE!</v>
      </c>
      <c r="J21" s="35" t="s">
        <v>41</v>
      </c>
      <c r="K21" s="26" t="s">
        <v>35</v>
      </c>
      <c r="L21" s="35" t="s">
        <v>35</v>
      </c>
      <c r="M21" s="35" t="s">
        <v>42</v>
      </c>
      <c r="N21" s="55"/>
      <c r="O21" s="55"/>
      <c r="P21" s="55"/>
      <c r="Q21" s="5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</row>
    <row r="22" spans="1:133" ht="23.1" customHeight="1" thickBot="1" x14ac:dyDescent="0.25">
      <c r="A22" s="48" t="s">
        <v>43</v>
      </c>
      <c r="B22" s="49"/>
      <c r="C22" s="49"/>
      <c r="D22" s="49"/>
      <c r="E22" s="49"/>
      <c r="F22" s="49"/>
      <c r="G22" s="79">
        <f>SUM(G16:G21)</f>
        <v>451000</v>
      </c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</row>
    <row r="23" spans="1:133" ht="22.9" customHeight="1" thickBot="1" x14ac:dyDescent="0.25">
      <c r="A23" s="45" t="s">
        <v>44</v>
      </c>
      <c r="B23" s="46"/>
      <c r="C23" s="46"/>
      <c r="D23" s="46"/>
      <c r="E23" s="46"/>
      <c r="F23" s="46"/>
      <c r="G23" s="46"/>
      <c r="H23" s="47"/>
      <c r="I23" s="78" t="e">
        <f>SUM(I16:I21)</f>
        <v>#VALUE!</v>
      </c>
      <c r="J23" s="45"/>
      <c r="K23" s="46"/>
      <c r="L23" s="46"/>
      <c r="M23" s="46"/>
      <c r="N23" s="46"/>
      <c r="O23" s="46"/>
      <c r="P23" s="46"/>
      <c r="Q23" s="4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133" x14ac:dyDescent="0.2">
      <c r="A24" s="8" t="s">
        <v>45</v>
      </c>
      <c r="B24" s="9"/>
      <c r="C24" s="8"/>
      <c r="D24" s="9"/>
      <c r="E24" s="8"/>
      <c r="F24" s="10"/>
      <c r="G24" s="10"/>
      <c r="H24" s="8"/>
      <c r="I24" s="8"/>
      <c r="J24" s="8"/>
      <c r="K24" s="8"/>
      <c r="L24" s="8"/>
      <c r="M24" s="9"/>
      <c r="N24" s="8"/>
      <c r="O24" s="9"/>
      <c r="P24" s="8"/>
      <c r="Q24" s="8"/>
    </row>
    <row r="25" spans="1:133" x14ac:dyDescent="0.2">
      <c r="A25" s="11" t="s">
        <v>46</v>
      </c>
      <c r="B25" s="44" t="s">
        <v>47</v>
      </c>
      <c r="C25" s="44"/>
      <c r="D25" s="44"/>
      <c r="E25" s="44"/>
      <c r="F25" s="12" t="s">
        <v>48</v>
      </c>
      <c r="G25" s="13"/>
      <c r="H25" s="14"/>
      <c r="I25" s="13"/>
      <c r="J25" s="15"/>
      <c r="K25" s="15"/>
      <c r="L25" s="15"/>
      <c r="M25" s="15"/>
      <c r="N25" s="13"/>
      <c r="O25" s="15"/>
      <c r="P25" s="13"/>
      <c r="Q25" s="13"/>
    </row>
    <row r="26" spans="1:133" x14ac:dyDescent="0.2">
      <c r="A26" s="13"/>
      <c r="B26" s="15"/>
      <c r="C26" s="13"/>
      <c r="D26" s="15"/>
      <c r="E26" s="13"/>
      <c r="F26" s="14"/>
      <c r="G26" s="14"/>
      <c r="H26" s="16" t="s">
        <v>49</v>
      </c>
      <c r="I26" s="13"/>
      <c r="J26" s="15"/>
      <c r="K26" s="15"/>
      <c r="L26" s="15"/>
      <c r="M26" s="15"/>
      <c r="N26" s="13"/>
      <c r="O26" s="15"/>
      <c r="P26" s="13"/>
      <c r="Q26" s="13"/>
    </row>
    <row r="27" spans="1:133" x14ac:dyDescent="0.2">
      <c r="A27" s="13"/>
      <c r="B27" s="15"/>
      <c r="C27" s="13"/>
      <c r="D27" s="15"/>
      <c r="E27" s="13"/>
      <c r="F27" s="14"/>
      <c r="G27" s="14"/>
      <c r="H27" s="16"/>
      <c r="I27" s="13"/>
      <c r="J27" s="15"/>
      <c r="K27" s="15"/>
      <c r="L27" s="15"/>
      <c r="M27" s="15"/>
      <c r="N27" s="13"/>
      <c r="O27" s="15"/>
      <c r="P27" s="13"/>
      <c r="Q27" s="13"/>
    </row>
    <row r="28" spans="1:133" x14ac:dyDescent="0.2">
      <c r="A28" s="13"/>
      <c r="B28" s="15"/>
      <c r="C28" s="13"/>
      <c r="D28" s="15"/>
      <c r="E28" s="13"/>
      <c r="F28" s="14"/>
      <c r="G28" s="17"/>
      <c r="H28" s="16"/>
      <c r="I28" s="13"/>
      <c r="J28" s="15"/>
      <c r="K28" s="15"/>
      <c r="L28" s="15"/>
      <c r="M28" s="15"/>
      <c r="N28" s="13"/>
      <c r="O28" s="15"/>
      <c r="P28" s="13"/>
      <c r="Q28" s="13"/>
    </row>
    <row r="29" spans="1:133" x14ac:dyDescent="0.2">
      <c r="A29" s="13"/>
      <c r="B29" s="15"/>
      <c r="C29" s="13"/>
      <c r="D29" s="15"/>
      <c r="E29" s="13"/>
      <c r="F29" s="14"/>
      <c r="G29" s="14"/>
      <c r="H29" s="16"/>
      <c r="I29" s="13"/>
      <c r="J29" s="15"/>
      <c r="K29" s="15"/>
      <c r="L29" s="15"/>
      <c r="M29" s="15"/>
      <c r="N29" s="13"/>
      <c r="O29" s="15"/>
      <c r="P29" s="13"/>
      <c r="Q29" s="13"/>
    </row>
    <row r="30" spans="1:133" x14ac:dyDescent="0.2">
      <c r="A30" s="13"/>
      <c r="B30" s="15"/>
      <c r="C30" s="13"/>
      <c r="D30" s="15"/>
      <c r="E30" s="13"/>
      <c r="F30" s="14"/>
      <c r="G30" s="14"/>
      <c r="H30" s="14"/>
      <c r="I30" s="16"/>
      <c r="J30" s="15"/>
      <c r="K30" s="15"/>
      <c r="L30" s="15"/>
      <c r="M30" s="15"/>
      <c r="N30" s="13"/>
      <c r="O30" s="15"/>
      <c r="P30" s="13"/>
      <c r="Q30" s="13"/>
    </row>
    <row r="31" spans="1:133" ht="15" x14ac:dyDescent="0.2">
      <c r="A31" s="15"/>
      <c r="B31" s="15"/>
      <c r="C31" s="13"/>
      <c r="D31" s="15"/>
      <c r="E31" s="13"/>
      <c r="F31" s="18"/>
      <c r="G31" s="19"/>
      <c r="H31" s="13"/>
      <c r="I31" s="13"/>
      <c r="J31" s="50" t="s">
        <v>50</v>
      </c>
      <c r="K31" s="50"/>
      <c r="L31" s="50"/>
      <c r="M31" s="50"/>
      <c r="N31" s="50"/>
      <c r="O31" s="50"/>
      <c r="P31" s="50"/>
      <c r="Q31" s="50"/>
    </row>
    <row r="32" spans="1:133" x14ac:dyDescent="0.2">
      <c r="A32" s="15"/>
      <c r="B32" s="15"/>
      <c r="C32" s="13"/>
      <c r="D32" s="15"/>
      <c r="E32" s="13"/>
      <c r="F32" s="13"/>
      <c r="G32" s="13"/>
      <c r="H32" s="13"/>
      <c r="I32" s="13"/>
      <c r="J32" s="44" t="s">
        <v>51</v>
      </c>
      <c r="K32" s="44"/>
      <c r="L32" s="44"/>
      <c r="M32" s="44"/>
      <c r="N32" s="44"/>
      <c r="O32" s="44"/>
      <c r="P32" s="44"/>
      <c r="Q32" s="44"/>
    </row>
    <row r="33" spans="1:17" x14ac:dyDescent="0.2">
      <c r="A33" s="15"/>
      <c r="B33" s="15"/>
      <c r="C33" s="13"/>
      <c r="D33" s="15"/>
      <c r="E33" s="13"/>
      <c r="F33" s="13"/>
      <c r="G33" s="13"/>
      <c r="H33" s="13"/>
      <c r="I33" s="13"/>
      <c r="J33" s="44" t="s">
        <v>52</v>
      </c>
      <c r="K33" s="44"/>
      <c r="L33" s="44"/>
      <c r="M33" s="44"/>
      <c r="N33" s="44"/>
      <c r="O33" s="44"/>
      <c r="P33" s="44"/>
      <c r="Q33" s="44"/>
    </row>
  </sheetData>
  <mergeCells count="28">
    <mergeCell ref="P14:P15"/>
    <mergeCell ref="H22:Q22"/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  <mergeCell ref="Q14:Q15"/>
    <mergeCell ref="M14:M15"/>
    <mergeCell ref="N14:N15"/>
    <mergeCell ref="J33:Q33"/>
    <mergeCell ref="A23:H23"/>
    <mergeCell ref="A22:F22"/>
    <mergeCell ref="J31:Q31"/>
    <mergeCell ref="J32:Q32"/>
    <mergeCell ref="B25:E25"/>
    <mergeCell ref="J23:Q23"/>
    <mergeCell ref="Q16:Q21"/>
    <mergeCell ref="N16:N21"/>
    <mergeCell ref="O16:O21"/>
    <mergeCell ref="P16:P21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5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EDFF67-8183-4F9D-BBBC-AE0B8AE5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5FC1C-406A-4153-B65F-7A7B7D5B9A1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b0e90202-8514-490b-aa47-458e66aada41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3ef4d09-7a27-477e-abfe-88d2d0877d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dcterms:created xsi:type="dcterms:W3CDTF">2019-08-01T11:10:14Z</dcterms:created>
  <dcterms:modified xsi:type="dcterms:W3CDTF">2021-08-11T06:20:59Z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