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1\35_2021 SAP cervenec 2 pol\"/>
    </mc:Choice>
  </mc:AlternateContent>
  <xr:revisionPtr revIDLastSave="40" documentId="113_{F6708402-5013-4210-B9C7-AA74769EE99A}" xr6:coauthVersionLast="36" xr6:coauthVersionMax="36" xr10:uidLastSave="{CB47CF38-BB6B-42CE-BB46-96AA2E2A5183}"/>
  <bookViews>
    <workbookView xWindow="0" yWindow="0" windowWidth="2970" windowHeight="6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26" i="1" l="1"/>
  <c r="I27" i="1"/>
  <c r="G26" i="1"/>
  <c r="G27" i="1"/>
  <c r="I28" i="1" l="1"/>
  <c r="G28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I30" i="1" s="1"/>
  <c r="G7" i="1"/>
  <c r="G29" i="1" l="1"/>
</calcChain>
</file>

<file path=xl/sharedStrings.xml><?xml version="1.0" encoding="utf-8"?>
<sst xmlns="http://schemas.openxmlformats.org/spreadsheetml/2006/main" count="206" uniqueCount="72">
  <si>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</si>
  <si>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</si>
  <si>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</si>
  <si>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</si>
  <si>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</si>
  <si>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</si>
  <si>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</si>
  <si>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</si>
  <si>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</si>
  <si>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</si>
  <si>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</si>
  <si>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</si>
  <si>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</si>
  <si>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</si>
  <si>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</si>
  <si>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</si>
  <si>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</si>
  <si>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</si>
  <si>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</si>
  <si>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</si>
  <si>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</si>
  <si>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</si>
  <si>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</si>
  <si>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</si>
  <si>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</si>
  <si>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</si>
  <si>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</si>
  <si>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</si>
  <si>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</si>
  <si>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</si>
  <si>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</si>
  <si>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</si>
  <si>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</si>
  <si>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</si>
  <si>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</si>
  <si>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17. listopadu</t>
  </si>
  <si>
    <t>Fak. elektrotechniky a informatiky</t>
  </si>
  <si>
    <t>Fakulta materiálově-technologická</t>
  </si>
  <si>
    <t>Fakulta  strojní</t>
  </si>
  <si>
    <t>Karin Mikulová
karin.mikulova@vsb.cz
+420597321296</t>
  </si>
  <si>
    <t>Soňa Neustupová
sona.neustupova@vsb.cz
+420597321283</t>
  </si>
  <si>
    <t>Studentská</t>
  </si>
  <si>
    <t>Věra Blinková
vera.blinkova@vsb.cz
+420597321255</t>
  </si>
  <si>
    <t>doc. Ing. Lukáš Prokop, Ph.D.
lukas.prokop@vsb.cz
+420597329306</t>
  </si>
  <si>
    <t>DNS_NB_ATYP</t>
  </si>
  <si>
    <t>DNS_PC_ typ_B</t>
  </si>
  <si>
    <t>DNS_PC_ATYP</t>
  </si>
  <si>
    <t>DNS_LCD_ATYP</t>
  </si>
  <si>
    <t>DNS_TISK multi barva</t>
  </si>
  <si>
    <t>DNS_TISK ČB</t>
  </si>
  <si>
    <t>DNS_TABLET_ATYP</t>
  </si>
  <si>
    <t>DNS_LCD27" Výškově stavitelný</t>
  </si>
  <si>
    <t>DNS_NB15"_typ_A</t>
  </si>
  <si>
    <t>DNS_Ultrabook13"_typ_B</t>
  </si>
  <si>
    <t>HGF - Katedra 541</t>
  </si>
  <si>
    <t>Fakulta bezpečnostního  inženýrství</t>
  </si>
  <si>
    <t>Lumírova</t>
  </si>
  <si>
    <t>630/13</t>
  </si>
  <si>
    <t>700 30</t>
  </si>
  <si>
    <t>Ostrava-Výškovice</t>
  </si>
  <si>
    <t>620/19</t>
  </si>
  <si>
    <t>Ivana Proskeová
ivana.proskeova@vsb.cz
+420597321243</t>
  </si>
  <si>
    <t>Renáta Hmurová
renata.hmurova@vsb.cz
+420597325506</t>
  </si>
  <si>
    <t>Ing. Zdeněk Macháček, Ph.D.
zdeněk.machacek@vsb.cz
+420597325810</t>
  </si>
  <si>
    <t>Bc. Pavla Šimelová
pavla.simelova@vsb.cz
+420597321253</t>
  </si>
  <si>
    <t>Mojmíra Hranická
mojmira.hranicka@vsb.cz
+420597325678</t>
  </si>
  <si>
    <t>Ivana Proskeová
marketa.vojnarova@vsb.cz
+420597325468</t>
  </si>
  <si>
    <t>Simona Gavendová
simona.gavendova@vsb.cz
+420597329313</t>
  </si>
  <si>
    <t>Bc. Jana Skopalová
jana.skopalova@vsb.cz
+420597322826</t>
  </si>
  <si>
    <t>Lenka Blažková
lenka.blazkova@vsb.cz
+420597325351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</si>
  <si>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35/2021</t>
    </r>
  </si>
  <si>
    <t xml:space="preserve">Gabriela Bílková
gabriela.bilkova@vsb.cz 
+420 596 993 709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</si>
</sst>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12" xfId="0" applyFill="1" applyBorder="1" applyAlignment="1">
      <alignment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0" fillId="4" borderId="19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3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left" vertical="center"/>
    </xf>
    <xf numFmtId="3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4"/>
  <sheetViews>
    <sheetView tabSelected="1" zoomScale="60" zoomScaleNormal="60" workbookViewId="0">
      <selection activeCell="C10" sqref="C10"/>
    </sheetView>
  </sheetViews>
  <sheetFormatPr defaultRowHeight="12.5" x14ac:dyDescent="0.25"/>
  <cols>
    <col min="1" max="1" width="9.7265625" customWidth="1"/>
    <col min="2" max="2" width="4.7265625" style="33" customWidth="1"/>
    <col min="3" max="3" width="31.1796875" bestFit="1" customWidth="1"/>
    <col min="4" max="4" width="5.54296875" style="9" bestFit="1" customWidth="1"/>
    <col min="5" max="5" width="3.81640625" style="9" customWidth="1"/>
    <col min="6" max="6" width="13.54296875" customWidth="1"/>
    <col min="7" max="7" width="14.1796875" customWidth="1"/>
    <col min="8" max="8" width="16.54296875" customWidth="1"/>
    <col min="9" max="9" width="14" customWidth="1"/>
    <col min="10" max="10" width="28.08984375" customWidth="1"/>
    <col min="11" max="11" width="19.90625" style="59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bestFit="1" customWidth="1"/>
  </cols>
  <sheetData>
    <row r="1" spans="1:130" ht="18" x14ac:dyDescent="0.25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30" ht="18.5" x14ac:dyDescent="0.25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30" ht="24" customHeight="1" x14ac:dyDescent="0.25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30" ht="4.5" customHeight="1" thickBot="1" x14ac:dyDescent="0.3">
      <c r="A4" s="3"/>
      <c r="B4" s="30"/>
      <c r="C4" s="3"/>
      <c r="D4" s="8"/>
      <c r="E4" s="8"/>
      <c r="F4" s="3"/>
      <c r="G4" s="3"/>
      <c r="H4" s="3"/>
      <c r="I4" s="3"/>
      <c r="J4" s="3"/>
      <c r="K4" s="52"/>
      <c r="L4" s="3"/>
      <c r="M4" s="3"/>
      <c r="N4" s="3"/>
      <c r="O4" s="4"/>
    </row>
    <row r="5" spans="1:130" s="1" customFormat="1" ht="16.149999999999999" customHeight="1" thickTop="1" thickBot="1" x14ac:dyDescent="0.3">
      <c r="A5" s="102" t="s">
        <v>3</v>
      </c>
      <c r="B5" s="104" t="s">
        <v>4</v>
      </c>
      <c r="C5" s="106" t="s">
        <v>7</v>
      </c>
      <c r="D5" s="110" t="s">
        <v>5</v>
      </c>
      <c r="E5" s="110" t="s">
        <v>6</v>
      </c>
      <c r="F5" s="112" t="s">
        <v>19</v>
      </c>
      <c r="G5" s="113"/>
      <c r="H5" s="112" t="s">
        <v>17</v>
      </c>
      <c r="I5" s="113"/>
      <c r="J5" s="5" t="s">
        <v>10</v>
      </c>
      <c r="K5" s="110" t="s">
        <v>12</v>
      </c>
      <c r="L5" s="106" t="s">
        <v>0</v>
      </c>
      <c r="M5" s="5" t="s">
        <v>13</v>
      </c>
      <c r="N5" s="106" t="s">
        <v>1</v>
      </c>
      <c r="O5" s="10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49999999999999" customHeight="1" thickBot="1" x14ac:dyDescent="0.3">
      <c r="A6" s="103"/>
      <c r="B6" s="105"/>
      <c r="C6" s="107"/>
      <c r="D6" s="111"/>
      <c r="E6" s="111"/>
      <c r="F6" s="72" t="s">
        <v>8</v>
      </c>
      <c r="G6" s="72" t="s">
        <v>9</v>
      </c>
      <c r="H6" s="72" t="s">
        <v>8</v>
      </c>
      <c r="I6" s="72" t="s">
        <v>9</v>
      </c>
      <c r="J6" s="73" t="s">
        <v>11</v>
      </c>
      <c r="K6" s="111"/>
      <c r="L6" s="107"/>
      <c r="M6" s="73" t="s">
        <v>14</v>
      </c>
      <c r="N6" s="107"/>
      <c r="O6" s="10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" customHeight="1" thickTop="1" thickBot="1" x14ac:dyDescent="0.3">
      <c r="A7" s="63"/>
      <c r="B7" s="64"/>
      <c r="C7" s="65"/>
      <c r="D7" s="66"/>
      <c r="E7" s="67"/>
      <c r="F7" s="68"/>
      <c r="G7" s="69">
        <f>D7*F7</f>
        <v>0</v>
      </c>
      <c r="H7" s="70" t="s">
        <v>23</v>
      </c>
      <c r="I7" s="71" t="e">
        <f t="shared" ref="I7:I11" si="0">H7*D7</f>
        <v>#VALUE!</v>
      </c>
      <c r="J7" s="79"/>
      <c r="K7" s="79"/>
      <c r="L7" s="79"/>
      <c r="M7" s="79"/>
      <c r="N7" s="79"/>
      <c r="O7" s="8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38" customHeight="1" thickBot="1" x14ac:dyDescent="0.3">
      <c r="A8" s="74">
        <v>60004918</v>
      </c>
      <c r="B8" s="49">
        <v>10</v>
      </c>
      <c r="C8" s="60" t="s">
        <v>44</v>
      </c>
      <c r="D8" s="42">
        <v>1</v>
      </c>
      <c r="E8" s="41" t="s">
        <v>29</v>
      </c>
      <c r="F8" s="43">
        <v>27000</v>
      </c>
      <c r="G8" s="39">
        <f>D8*F8</f>
        <v>27000</v>
      </c>
      <c r="H8" s="40" t="s">
        <v>23</v>
      </c>
      <c r="I8" s="61" t="e">
        <f t="shared" si="0"/>
        <v>#VALUE!</v>
      </c>
      <c r="J8" s="75" t="s">
        <v>61</v>
      </c>
      <c r="K8" s="76" t="s">
        <v>54</v>
      </c>
      <c r="L8" s="76" t="s">
        <v>35</v>
      </c>
      <c r="M8" s="76" t="s">
        <v>33</v>
      </c>
      <c r="N8" s="76" t="s">
        <v>30</v>
      </c>
      <c r="O8" s="77" t="s">
        <v>31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38" customHeight="1" thickBot="1" x14ac:dyDescent="0.3">
      <c r="A9" s="74">
        <v>60004919</v>
      </c>
      <c r="B9" s="49">
        <v>10</v>
      </c>
      <c r="C9" s="60" t="s">
        <v>45</v>
      </c>
      <c r="D9" s="42">
        <v>1</v>
      </c>
      <c r="E9" s="41" t="s">
        <v>29</v>
      </c>
      <c r="F9" s="43">
        <v>20500</v>
      </c>
      <c r="G9" s="39">
        <f>D9*F9</f>
        <v>20500</v>
      </c>
      <c r="H9" s="40" t="s">
        <v>23</v>
      </c>
      <c r="I9" s="61" t="e">
        <f t="shared" si="0"/>
        <v>#VALUE!</v>
      </c>
      <c r="J9" s="75" t="s">
        <v>62</v>
      </c>
      <c r="K9" s="76" t="s">
        <v>34</v>
      </c>
      <c r="L9" s="76" t="s">
        <v>32</v>
      </c>
      <c r="M9" s="76" t="s">
        <v>33</v>
      </c>
      <c r="N9" s="76" t="s">
        <v>30</v>
      </c>
      <c r="O9" s="77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6" customFormat="1" ht="38" customHeight="1" thickBot="1" x14ac:dyDescent="0.3">
      <c r="A10" s="114">
        <v>60004923</v>
      </c>
      <c r="B10" s="49">
        <v>10</v>
      </c>
      <c r="C10" s="60" t="s">
        <v>46</v>
      </c>
      <c r="D10" s="42">
        <v>1</v>
      </c>
      <c r="E10" s="41" t="s">
        <v>29</v>
      </c>
      <c r="F10" s="43">
        <v>25000</v>
      </c>
      <c r="G10" s="39">
        <f t="shared" ref="G10:G27" si="1">D10*F10</f>
        <v>25000</v>
      </c>
      <c r="H10" s="40" t="s">
        <v>23</v>
      </c>
      <c r="I10" s="61" t="e">
        <f t="shared" si="0"/>
        <v>#VALUE!</v>
      </c>
      <c r="J10" s="115" t="s">
        <v>63</v>
      </c>
      <c r="K10" s="115" t="s">
        <v>36</v>
      </c>
      <c r="L10" s="115" t="s">
        <v>35</v>
      </c>
      <c r="M10" s="115" t="s">
        <v>33</v>
      </c>
      <c r="N10" s="115" t="s">
        <v>30</v>
      </c>
      <c r="O10" s="116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6" customFormat="1" ht="38" customHeight="1" thickBot="1" x14ac:dyDescent="0.3">
      <c r="A11" s="114"/>
      <c r="B11" s="49">
        <v>20</v>
      </c>
      <c r="C11" s="60" t="s">
        <v>47</v>
      </c>
      <c r="D11" s="42">
        <v>1</v>
      </c>
      <c r="E11" s="41" t="s">
        <v>29</v>
      </c>
      <c r="F11" s="43">
        <v>10000</v>
      </c>
      <c r="G11" s="39">
        <f t="shared" si="1"/>
        <v>10000</v>
      </c>
      <c r="H11" s="40" t="s">
        <v>23</v>
      </c>
      <c r="I11" s="61" t="e">
        <f t="shared" si="0"/>
        <v>#VALUE!</v>
      </c>
      <c r="J11" s="115"/>
      <c r="K11" s="115" t="s">
        <v>36</v>
      </c>
      <c r="L11" s="115" t="s">
        <v>35</v>
      </c>
      <c r="M11" s="115" t="s">
        <v>33</v>
      </c>
      <c r="N11" s="115" t="s">
        <v>30</v>
      </c>
      <c r="O11" s="116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6" customFormat="1" ht="38" customHeight="1" thickBot="1" x14ac:dyDescent="0.3">
      <c r="A12" s="114"/>
      <c r="B12" s="49">
        <v>30</v>
      </c>
      <c r="C12" s="60" t="s">
        <v>46</v>
      </c>
      <c r="D12" s="42">
        <v>1</v>
      </c>
      <c r="E12" s="41" t="s">
        <v>29</v>
      </c>
      <c r="F12" s="43">
        <v>10000</v>
      </c>
      <c r="G12" s="39">
        <f t="shared" si="1"/>
        <v>10000</v>
      </c>
      <c r="H12" s="40" t="s">
        <v>23</v>
      </c>
      <c r="I12" s="61" t="e">
        <f t="shared" ref="I12:I27" si="2">H12*D12</f>
        <v>#VALUE!</v>
      </c>
      <c r="J12" s="115"/>
      <c r="K12" s="115" t="s">
        <v>36</v>
      </c>
      <c r="L12" s="115" t="s">
        <v>35</v>
      </c>
      <c r="M12" s="115" t="s">
        <v>33</v>
      </c>
      <c r="N12" s="115" t="s">
        <v>30</v>
      </c>
      <c r="O12" s="116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6" customFormat="1" ht="38" customHeight="1" thickBot="1" x14ac:dyDescent="0.3">
      <c r="A13" s="74">
        <v>60004924</v>
      </c>
      <c r="B13" s="49">
        <v>10</v>
      </c>
      <c r="C13" s="60" t="s">
        <v>48</v>
      </c>
      <c r="D13" s="42">
        <v>1</v>
      </c>
      <c r="E13" s="41" t="s">
        <v>29</v>
      </c>
      <c r="F13" s="43">
        <v>10000</v>
      </c>
      <c r="G13" s="39">
        <f t="shared" si="1"/>
        <v>10000</v>
      </c>
      <c r="H13" s="40" t="s">
        <v>23</v>
      </c>
      <c r="I13" s="61" t="e">
        <f t="shared" si="2"/>
        <v>#VALUE!</v>
      </c>
      <c r="J13" s="75" t="s">
        <v>64</v>
      </c>
      <c r="K13" s="76" t="s">
        <v>34</v>
      </c>
      <c r="L13" s="76" t="s">
        <v>32</v>
      </c>
      <c r="M13" s="76" t="s">
        <v>33</v>
      </c>
      <c r="N13" s="76" t="s">
        <v>30</v>
      </c>
      <c r="O13" s="77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6" customFormat="1" ht="38" customHeight="1" thickBot="1" x14ac:dyDescent="0.3">
      <c r="A14" s="74">
        <v>60004925</v>
      </c>
      <c r="B14" s="49">
        <v>10</v>
      </c>
      <c r="C14" s="60" t="s">
        <v>49</v>
      </c>
      <c r="D14" s="42">
        <v>1</v>
      </c>
      <c r="E14" s="41" t="s">
        <v>29</v>
      </c>
      <c r="F14" s="43">
        <v>5000</v>
      </c>
      <c r="G14" s="39">
        <f t="shared" si="1"/>
        <v>5000</v>
      </c>
      <c r="H14" s="40" t="s">
        <v>23</v>
      </c>
      <c r="I14" s="61" t="e">
        <f t="shared" si="2"/>
        <v>#VALUE!</v>
      </c>
      <c r="J14" s="75" t="s">
        <v>65</v>
      </c>
      <c r="K14" s="76" t="s">
        <v>34</v>
      </c>
      <c r="L14" s="76" t="s">
        <v>32</v>
      </c>
      <c r="M14" s="76" t="s">
        <v>33</v>
      </c>
      <c r="N14" s="76" t="s">
        <v>30</v>
      </c>
      <c r="O14" s="77" t="s">
        <v>31</v>
      </c>
      <c r="P14" s="2"/>
      <c r="Q14" s="2"/>
      <c r="R14" s="2"/>
      <c r="S14" s="2"/>
      <c r="T14" s="117"/>
      <c r="U14" s="1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6" customFormat="1" ht="38" customHeight="1" thickBot="1" x14ac:dyDescent="0.3">
      <c r="A15" s="74">
        <v>60004927</v>
      </c>
      <c r="B15" s="49">
        <v>10</v>
      </c>
      <c r="C15" s="60" t="s">
        <v>50</v>
      </c>
      <c r="D15" s="42">
        <v>1</v>
      </c>
      <c r="E15" s="41" t="s">
        <v>29</v>
      </c>
      <c r="F15" s="43">
        <v>42000</v>
      </c>
      <c r="G15" s="39">
        <f t="shared" si="1"/>
        <v>42000</v>
      </c>
      <c r="H15" s="40" t="s">
        <v>23</v>
      </c>
      <c r="I15" s="61" t="e">
        <f t="shared" si="2"/>
        <v>#VALUE!</v>
      </c>
      <c r="J15" s="75" t="s">
        <v>39</v>
      </c>
      <c r="K15" s="76" t="s">
        <v>34</v>
      </c>
      <c r="L15" s="76" t="s">
        <v>32</v>
      </c>
      <c r="M15" s="76" t="s">
        <v>33</v>
      </c>
      <c r="N15" s="76" t="s">
        <v>30</v>
      </c>
      <c r="O15" s="77" t="s">
        <v>31</v>
      </c>
      <c r="P15" s="2"/>
      <c r="Q15" s="2"/>
      <c r="R15" s="2"/>
      <c r="S15" s="2"/>
      <c r="T15" s="117"/>
      <c r="U15" s="1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6" customFormat="1" ht="38" customHeight="1" thickBot="1" x14ac:dyDescent="0.3">
      <c r="A16" s="74">
        <v>60004930</v>
      </c>
      <c r="B16" s="49">
        <v>10</v>
      </c>
      <c r="C16" s="60" t="s">
        <v>47</v>
      </c>
      <c r="D16" s="42">
        <v>1</v>
      </c>
      <c r="E16" s="41" t="s">
        <v>29</v>
      </c>
      <c r="F16" s="43">
        <v>6400</v>
      </c>
      <c r="G16" s="39">
        <f>D16*F16</f>
        <v>6400</v>
      </c>
      <c r="H16" s="40" t="s">
        <v>23</v>
      </c>
      <c r="I16" s="61" t="e">
        <f>H16*D16</f>
        <v>#VALUE!</v>
      </c>
      <c r="J16" s="75" t="s">
        <v>42</v>
      </c>
      <c r="K16" s="76" t="s">
        <v>37</v>
      </c>
      <c r="L16" s="76" t="s">
        <v>35</v>
      </c>
      <c r="M16" s="76" t="s">
        <v>33</v>
      </c>
      <c r="N16" s="76" t="s">
        <v>30</v>
      </c>
      <c r="O16" s="77" t="s">
        <v>31</v>
      </c>
      <c r="P16" s="2"/>
      <c r="Q16" s="2"/>
      <c r="R16" s="2"/>
      <c r="S16" s="2"/>
      <c r="T16" s="117"/>
      <c r="U16" s="1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6" customFormat="1" ht="38" customHeight="1" thickBot="1" x14ac:dyDescent="0.3">
      <c r="A17" s="74">
        <v>60004931</v>
      </c>
      <c r="B17" s="49">
        <v>10</v>
      </c>
      <c r="C17" s="60" t="s">
        <v>51</v>
      </c>
      <c r="D17" s="42">
        <v>1</v>
      </c>
      <c r="E17" s="41" t="s">
        <v>29</v>
      </c>
      <c r="F17" s="43">
        <v>6000</v>
      </c>
      <c r="G17" s="39">
        <f t="shared" si="1"/>
        <v>6000</v>
      </c>
      <c r="H17" s="40" t="s">
        <v>23</v>
      </c>
      <c r="I17" s="61" t="e">
        <f t="shared" si="2"/>
        <v>#VALUE!</v>
      </c>
      <c r="J17" s="75" t="s">
        <v>40</v>
      </c>
      <c r="K17" s="76" t="s">
        <v>38</v>
      </c>
      <c r="L17" s="76" t="s">
        <v>35</v>
      </c>
      <c r="M17" s="76" t="s">
        <v>33</v>
      </c>
      <c r="N17" s="76" t="s">
        <v>30</v>
      </c>
      <c r="O17" s="77" t="s">
        <v>31</v>
      </c>
      <c r="P17" s="2"/>
      <c r="Q17" s="2"/>
      <c r="R17" s="2"/>
      <c r="S17" s="2"/>
      <c r="T17" s="117"/>
      <c r="U17" s="1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6" customFormat="1" ht="38" customHeight="1" thickBot="1" x14ac:dyDescent="0.3">
      <c r="A18" s="74">
        <v>60004932</v>
      </c>
      <c r="B18" s="49">
        <v>10</v>
      </c>
      <c r="C18" s="60" t="s">
        <v>50</v>
      </c>
      <c r="D18" s="42">
        <v>1</v>
      </c>
      <c r="E18" s="41" t="s">
        <v>29</v>
      </c>
      <c r="F18" s="43">
        <v>7500</v>
      </c>
      <c r="G18" s="39">
        <f t="shared" si="1"/>
        <v>7500</v>
      </c>
      <c r="H18" s="40" t="s">
        <v>23</v>
      </c>
      <c r="I18" s="61" t="e">
        <f t="shared" si="2"/>
        <v>#VALUE!</v>
      </c>
      <c r="J18" s="75" t="s">
        <v>66</v>
      </c>
      <c r="K18" s="76" t="s">
        <v>54</v>
      </c>
      <c r="L18" s="76" t="s">
        <v>35</v>
      </c>
      <c r="M18" s="76" t="s">
        <v>33</v>
      </c>
      <c r="N18" s="76" t="s">
        <v>30</v>
      </c>
      <c r="O18" s="77" t="s">
        <v>31</v>
      </c>
      <c r="P18" s="2"/>
      <c r="Q18" s="2"/>
      <c r="R18" s="2"/>
      <c r="S18" s="2"/>
      <c r="T18" s="117"/>
      <c r="U18" s="11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6" customFormat="1" ht="38" customHeight="1" thickBot="1" x14ac:dyDescent="0.3">
      <c r="A19" s="74">
        <v>60004933</v>
      </c>
      <c r="B19" s="49">
        <v>10</v>
      </c>
      <c r="C19" s="60" t="s">
        <v>52</v>
      </c>
      <c r="D19" s="42">
        <v>1</v>
      </c>
      <c r="E19" s="41" t="s">
        <v>29</v>
      </c>
      <c r="F19" s="43">
        <v>18000</v>
      </c>
      <c r="G19" s="39">
        <f t="shared" si="1"/>
        <v>18000</v>
      </c>
      <c r="H19" s="40" t="s">
        <v>23</v>
      </c>
      <c r="I19" s="61" t="e">
        <f t="shared" si="2"/>
        <v>#VALUE!</v>
      </c>
      <c r="J19" s="75" t="s">
        <v>67</v>
      </c>
      <c r="K19" s="76" t="s">
        <v>34</v>
      </c>
      <c r="L19" s="76" t="s">
        <v>41</v>
      </c>
      <c r="M19" s="76" t="s">
        <v>60</v>
      </c>
      <c r="N19" s="76" t="s">
        <v>30</v>
      </c>
      <c r="O19" s="77" t="s">
        <v>31</v>
      </c>
      <c r="P19" s="2"/>
      <c r="Q19" s="2"/>
      <c r="R19" s="2"/>
      <c r="S19" s="2"/>
      <c r="T19" s="2"/>
      <c r="U19" s="11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6" customFormat="1" ht="38" customHeight="1" thickBot="1" x14ac:dyDescent="0.3">
      <c r="A20" s="74">
        <v>60004934</v>
      </c>
      <c r="B20" s="49">
        <v>10</v>
      </c>
      <c r="C20" s="60" t="s">
        <v>46</v>
      </c>
      <c r="D20" s="42">
        <v>3</v>
      </c>
      <c r="E20" s="41" t="s">
        <v>29</v>
      </c>
      <c r="F20" s="43">
        <v>25000</v>
      </c>
      <c r="G20" s="39">
        <f t="shared" si="1"/>
        <v>75000</v>
      </c>
      <c r="H20" s="40" t="s">
        <v>23</v>
      </c>
      <c r="I20" s="61" t="e">
        <f t="shared" si="2"/>
        <v>#VALUE!</v>
      </c>
      <c r="J20" s="115" t="s">
        <v>68</v>
      </c>
      <c r="K20" s="115" t="s">
        <v>55</v>
      </c>
      <c r="L20" s="115" t="s">
        <v>56</v>
      </c>
      <c r="M20" s="115" t="s">
        <v>57</v>
      </c>
      <c r="N20" s="115" t="s">
        <v>58</v>
      </c>
      <c r="O20" s="116" t="s">
        <v>59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6" customFormat="1" ht="38" customHeight="1" thickBot="1" x14ac:dyDescent="0.3">
      <c r="A21" s="74">
        <v>60004935</v>
      </c>
      <c r="B21" s="49">
        <v>10</v>
      </c>
      <c r="C21" s="60" t="s">
        <v>50</v>
      </c>
      <c r="D21" s="42">
        <v>2</v>
      </c>
      <c r="E21" s="41" t="s">
        <v>29</v>
      </c>
      <c r="F21" s="43">
        <v>19000</v>
      </c>
      <c r="G21" s="39">
        <f t="shared" si="1"/>
        <v>38000</v>
      </c>
      <c r="H21" s="40" t="s">
        <v>23</v>
      </c>
      <c r="I21" s="61" t="e">
        <f t="shared" si="2"/>
        <v>#VALUE!</v>
      </c>
      <c r="J21" s="115"/>
      <c r="K21" s="115" t="s">
        <v>55</v>
      </c>
      <c r="L21" s="115" t="s">
        <v>56</v>
      </c>
      <c r="M21" s="115" t="s">
        <v>57</v>
      </c>
      <c r="N21" s="115" t="s">
        <v>58</v>
      </c>
      <c r="O21" s="116" t="s">
        <v>59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38" customFormat="1" ht="38" customHeight="1" thickBot="1" x14ac:dyDescent="0.3">
      <c r="A22" s="74">
        <v>60004937</v>
      </c>
      <c r="B22" s="49">
        <v>10</v>
      </c>
      <c r="C22" s="60" t="s">
        <v>51</v>
      </c>
      <c r="D22" s="42">
        <v>3</v>
      </c>
      <c r="E22" s="41" t="s">
        <v>29</v>
      </c>
      <c r="F22" s="43">
        <v>6000</v>
      </c>
      <c r="G22" s="39">
        <f t="shared" si="1"/>
        <v>18000</v>
      </c>
      <c r="H22" s="40" t="s">
        <v>23</v>
      </c>
      <c r="I22" s="61" t="e">
        <f t="shared" si="2"/>
        <v>#VALUE!</v>
      </c>
      <c r="J22" s="115"/>
      <c r="K22" s="115" t="s">
        <v>55</v>
      </c>
      <c r="L22" s="115" t="s">
        <v>56</v>
      </c>
      <c r="M22" s="115" t="s">
        <v>57</v>
      </c>
      <c r="N22" s="115" t="s">
        <v>58</v>
      </c>
      <c r="O22" s="116" t="s">
        <v>59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</row>
    <row r="23" spans="1:130" s="6" customFormat="1" ht="38" customHeight="1" thickBot="1" x14ac:dyDescent="0.3">
      <c r="A23" s="74">
        <v>60004938</v>
      </c>
      <c r="B23" s="49">
        <v>10</v>
      </c>
      <c r="C23" s="60" t="s">
        <v>50</v>
      </c>
      <c r="D23" s="42">
        <v>2</v>
      </c>
      <c r="E23" s="41" t="s">
        <v>29</v>
      </c>
      <c r="F23" s="43">
        <v>5000</v>
      </c>
      <c r="G23" s="39">
        <f t="shared" si="1"/>
        <v>10000</v>
      </c>
      <c r="H23" s="40" t="s">
        <v>23</v>
      </c>
      <c r="I23" s="61" t="e">
        <f t="shared" si="2"/>
        <v>#VALUE!</v>
      </c>
      <c r="J23" s="75" t="s">
        <v>39</v>
      </c>
      <c r="K23" s="76" t="s">
        <v>34</v>
      </c>
      <c r="L23" s="76" t="s">
        <v>32</v>
      </c>
      <c r="M23" s="76" t="s">
        <v>33</v>
      </c>
      <c r="N23" s="76" t="s">
        <v>30</v>
      </c>
      <c r="O23" s="77" t="s">
        <v>31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6" customFormat="1" ht="38" customHeight="1" thickBot="1" x14ac:dyDescent="0.3">
      <c r="A24" s="74">
        <v>60004939</v>
      </c>
      <c r="B24" s="49">
        <v>10</v>
      </c>
      <c r="C24" s="60" t="s">
        <v>46</v>
      </c>
      <c r="D24" s="42">
        <v>1</v>
      </c>
      <c r="E24" s="41" t="s">
        <v>29</v>
      </c>
      <c r="F24" s="43">
        <v>35000</v>
      </c>
      <c r="G24" s="39">
        <f t="shared" si="1"/>
        <v>35000</v>
      </c>
      <c r="H24" s="40" t="s">
        <v>23</v>
      </c>
      <c r="I24" s="61" t="e">
        <f t="shared" si="2"/>
        <v>#VALUE!</v>
      </c>
      <c r="J24" s="75" t="s">
        <v>69</v>
      </c>
      <c r="K24" s="76" t="s">
        <v>37</v>
      </c>
      <c r="L24" s="76" t="s">
        <v>35</v>
      </c>
      <c r="M24" s="76" t="s">
        <v>33</v>
      </c>
      <c r="N24" s="76" t="s">
        <v>30</v>
      </c>
      <c r="O24" s="77" t="s">
        <v>31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6" customFormat="1" ht="38" customHeight="1" thickBot="1" x14ac:dyDescent="0.3">
      <c r="A25" s="74">
        <v>60004942</v>
      </c>
      <c r="B25" s="49">
        <v>10</v>
      </c>
      <c r="C25" s="60" t="s">
        <v>53</v>
      </c>
      <c r="D25" s="42">
        <v>1</v>
      </c>
      <c r="E25" s="41" t="s">
        <v>29</v>
      </c>
      <c r="F25" s="43">
        <v>27000</v>
      </c>
      <c r="G25" s="39">
        <f t="shared" si="1"/>
        <v>27000</v>
      </c>
      <c r="H25" s="40" t="s">
        <v>23</v>
      </c>
      <c r="I25" s="61" t="e">
        <f t="shared" si="2"/>
        <v>#VALUE!</v>
      </c>
      <c r="J25" s="75" t="s">
        <v>43</v>
      </c>
      <c r="K25" s="76" t="s">
        <v>36</v>
      </c>
      <c r="L25" s="76" t="s">
        <v>35</v>
      </c>
      <c r="M25" s="76" t="s">
        <v>33</v>
      </c>
      <c r="N25" s="76" t="s">
        <v>30</v>
      </c>
      <c r="O25" s="77" t="s">
        <v>31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6" customFormat="1" ht="38" customHeight="1" thickBot="1" x14ac:dyDescent="0.3">
      <c r="A26" s="81">
        <v>90000001</v>
      </c>
      <c r="B26" s="82">
        <v>10</v>
      </c>
      <c r="C26" s="60" t="s">
        <v>45</v>
      </c>
      <c r="D26" s="42">
        <v>1</v>
      </c>
      <c r="E26" s="41" t="s">
        <v>29</v>
      </c>
      <c r="F26" s="43">
        <v>20500</v>
      </c>
      <c r="G26" s="39">
        <f t="shared" si="1"/>
        <v>20500</v>
      </c>
      <c r="H26" s="40" t="s">
        <v>23</v>
      </c>
      <c r="I26" s="61" t="e">
        <f t="shared" si="2"/>
        <v>#VALUE!</v>
      </c>
      <c r="J26" s="89" t="s">
        <v>71</v>
      </c>
      <c r="K26" s="89" t="s">
        <v>34</v>
      </c>
      <c r="L26" s="89" t="s">
        <v>35</v>
      </c>
      <c r="M26" s="89" t="s">
        <v>33</v>
      </c>
      <c r="N26" s="89" t="s">
        <v>30</v>
      </c>
      <c r="O26" s="86" t="s">
        <v>31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6" customFormat="1" ht="38" customHeight="1" thickBot="1" x14ac:dyDescent="0.3">
      <c r="A27" s="81">
        <v>90000002</v>
      </c>
      <c r="B27" s="82">
        <v>20</v>
      </c>
      <c r="C27" s="60" t="s">
        <v>47</v>
      </c>
      <c r="D27" s="83">
        <v>2</v>
      </c>
      <c r="E27" s="84" t="s">
        <v>29</v>
      </c>
      <c r="F27" s="85">
        <v>6000</v>
      </c>
      <c r="G27" s="39">
        <f t="shared" si="1"/>
        <v>12000</v>
      </c>
      <c r="H27" s="40" t="s">
        <v>23</v>
      </c>
      <c r="I27" s="61" t="e">
        <f t="shared" si="2"/>
        <v>#VALUE!</v>
      </c>
      <c r="J27" s="90"/>
      <c r="K27" s="90"/>
      <c r="L27" s="90"/>
      <c r="M27" s="90"/>
      <c r="N27" s="90"/>
      <c r="O27" s="8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6" customFormat="1" ht="38" customHeight="1" thickBot="1" x14ac:dyDescent="0.3">
      <c r="A28" s="50">
        <v>90000003</v>
      </c>
      <c r="B28" s="51">
        <v>30</v>
      </c>
      <c r="C28" s="60" t="s">
        <v>44</v>
      </c>
      <c r="D28" s="45">
        <v>2</v>
      </c>
      <c r="E28" s="44" t="s">
        <v>29</v>
      </c>
      <c r="F28" s="46">
        <v>25000</v>
      </c>
      <c r="G28" s="47">
        <f>D28*F28</f>
        <v>50000</v>
      </c>
      <c r="H28" s="48" t="s">
        <v>23</v>
      </c>
      <c r="I28" s="62" t="e">
        <f>H28*D28</f>
        <v>#VALUE!</v>
      </c>
      <c r="J28" s="91"/>
      <c r="K28" s="91"/>
      <c r="L28" s="91"/>
      <c r="M28" s="91"/>
      <c r="N28" s="91"/>
      <c r="O28" s="8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6" customFormat="1" ht="15" thickTop="1" thickBot="1" x14ac:dyDescent="0.3">
      <c r="A29" s="97" t="s">
        <v>15</v>
      </c>
      <c r="B29" s="98"/>
      <c r="C29" s="98"/>
      <c r="D29" s="98"/>
      <c r="E29" s="98"/>
      <c r="F29" s="98"/>
      <c r="G29" s="78">
        <f>SUM(G7:G28)</f>
        <v>472900</v>
      </c>
      <c r="H29" s="35"/>
      <c r="I29" s="35"/>
      <c r="J29" s="35"/>
      <c r="K29" s="53"/>
      <c r="L29" s="22"/>
      <c r="M29" s="22"/>
      <c r="N29" s="22"/>
      <c r="O29" s="3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6" customFormat="1" ht="15" thickTop="1" thickBot="1" x14ac:dyDescent="0.3">
      <c r="A30" s="94" t="s">
        <v>16</v>
      </c>
      <c r="B30" s="95"/>
      <c r="C30" s="95"/>
      <c r="D30" s="95"/>
      <c r="E30" s="95"/>
      <c r="F30" s="95"/>
      <c r="G30" s="95"/>
      <c r="H30" s="96"/>
      <c r="I30" s="7" t="e">
        <f>SUM(I7:I28)</f>
        <v>#VALUE!</v>
      </c>
      <c r="J30" s="23"/>
      <c r="K30" s="54"/>
      <c r="L30" s="26"/>
      <c r="M30" s="27"/>
      <c r="N30" s="26"/>
      <c r="O30" s="2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1" customFormat="1" ht="13.5" thickTop="1" thickBot="1" x14ac:dyDescent="0.3">
      <c r="A31" s="10" t="s">
        <v>21</v>
      </c>
      <c r="B31" s="31"/>
      <c r="C31" s="10"/>
      <c r="D31" s="11"/>
      <c r="E31" s="10"/>
      <c r="F31" s="12"/>
      <c r="G31" s="12"/>
      <c r="H31" s="10"/>
      <c r="I31" s="10"/>
      <c r="J31" s="10"/>
      <c r="K31" s="55"/>
      <c r="L31" s="15"/>
      <c r="M31" s="17"/>
      <c r="N31" s="15"/>
      <c r="O31" s="1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1" customFormat="1" ht="13" thickBot="1" x14ac:dyDescent="0.3">
      <c r="A32" s="13" t="s">
        <v>22</v>
      </c>
      <c r="B32" s="92" t="s">
        <v>23</v>
      </c>
      <c r="C32" s="93"/>
      <c r="D32" s="93"/>
      <c r="E32" s="93"/>
      <c r="F32" s="14" t="s">
        <v>24</v>
      </c>
      <c r="G32" s="15"/>
      <c r="H32" s="16"/>
      <c r="I32" s="15"/>
      <c r="J32" s="17"/>
      <c r="K32" s="56"/>
      <c r="L32" s="15"/>
      <c r="M32" s="17"/>
      <c r="N32" s="15"/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6" customFormat="1" ht="13" thickBot="1" x14ac:dyDescent="0.3">
      <c r="A33" s="15"/>
      <c r="B33" s="32"/>
      <c r="C33" s="15"/>
      <c r="D33" s="17"/>
      <c r="E33" s="15"/>
      <c r="F33" s="16"/>
      <c r="G33" s="16"/>
      <c r="H33" s="18" t="s">
        <v>25</v>
      </c>
      <c r="I33" s="15"/>
      <c r="J33" s="17"/>
      <c r="K33" s="56"/>
      <c r="L33" s="15"/>
      <c r="M33" s="17"/>
      <c r="N33" s="15"/>
      <c r="O33" s="1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22.9" customHeight="1" x14ac:dyDescent="0.25">
      <c r="A34" s="15"/>
      <c r="B34" s="32"/>
      <c r="C34" s="15"/>
      <c r="D34" s="17"/>
      <c r="E34" s="15"/>
      <c r="F34" s="16"/>
      <c r="G34" s="16"/>
      <c r="H34" s="18"/>
      <c r="I34" s="15"/>
      <c r="J34" s="17"/>
      <c r="K34" s="56"/>
      <c r="L34" s="15"/>
      <c r="M34" s="17"/>
      <c r="N34" s="15"/>
      <c r="O34" s="1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130" x14ac:dyDescent="0.25">
      <c r="A35" s="15"/>
      <c r="B35" s="32"/>
      <c r="C35" s="15"/>
      <c r="D35" s="29"/>
      <c r="E35" s="15"/>
      <c r="F35" s="16"/>
      <c r="G35" s="19"/>
      <c r="H35" s="18"/>
      <c r="I35" s="15"/>
      <c r="J35" s="17"/>
      <c r="K35" s="56"/>
      <c r="L35" s="15"/>
      <c r="M35" s="17"/>
      <c r="N35" s="15"/>
      <c r="O35" s="15"/>
    </row>
    <row r="36" spans="1:130" x14ac:dyDescent="0.25">
      <c r="A36" s="15"/>
      <c r="B36" s="32"/>
      <c r="C36" s="15"/>
      <c r="D36" s="17"/>
      <c r="E36" s="15"/>
      <c r="F36" s="16"/>
      <c r="G36" s="16"/>
      <c r="H36" s="18"/>
      <c r="I36" s="15"/>
      <c r="J36" s="17"/>
      <c r="K36" s="56"/>
      <c r="L36" s="15"/>
      <c r="M36" s="17"/>
      <c r="N36" s="15"/>
      <c r="O36" s="15"/>
    </row>
    <row r="37" spans="1:130" ht="14.5" x14ac:dyDescent="0.25">
      <c r="A37" s="15"/>
      <c r="B37" s="32"/>
      <c r="C37" s="15"/>
      <c r="D37" s="17"/>
      <c r="E37" s="15"/>
      <c r="F37" s="16"/>
      <c r="G37" s="16"/>
      <c r="H37" s="16"/>
      <c r="I37" s="18"/>
      <c r="J37" s="17"/>
      <c r="K37" s="56"/>
      <c r="L37" s="25"/>
      <c r="M37" s="25"/>
      <c r="N37" s="25"/>
      <c r="O37" s="25"/>
    </row>
    <row r="38" spans="1:130" ht="14.5" x14ac:dyDescent="0.25">
      <c r="A38" s="17"/>
      <c r="B38" s="32"/>
      <c r="C38" s="15"/>
      <c r="D38" s="29"/>
      <c r="E38" s="15"/>
      <c r="F38" s="20"/>
      <c r="G38" s="21"/>
      <c r="H38" s="15"/>
      <c r="I38" s="15"/>
      <c r="J38" s="25" t="s">
        <v>26</v>
      </c>
      <c r="K38" s="57"/>
      <c r="L38" s="24"/>
      <c r="M38" s="24"/>
      <c r="N38" s="24"/>
      <c r="O38" s="24"/>
    </row>
    <row r="39" spans="1:130" x14ac:dyDescent="0.25">
      <c r="A39" s="17"/>
      <c r="B39" s="32"/>
      <c r="C39" s="15"/>
      <c r="D39" s="29"/>
      <c r="E39" s="15"/>
      <c r="F39" s="15"/>
      <c r="G39" s="15"/>
      <c r="H39" s="15"/>
      <c r="I39" s="15"/>
      <c r="J39" s="24" t="s">
        <v>27</v>
      </c>
      <c r="K39" s="58"/>
      <c r="L39" s="24"/>
      <c r="M39" s="24"/>
      <c r="N39" s="24"/>
      <c r="O39" s="24"/>
    </row>
    <row r="40" spans="1:130" x14ac:dyDescent="0.25">
      <c r="A40" s="17"/>
      <c r="B40" s="32"/>
      <c r="C40" s="15"/>
      <c r="D40" s="17"/>
      <c r="E40" s="15"/>
      <c r="F40" s="15"/>
      <c r="G40" s="15"/>
      <c r="H40" s="15"/>
      <c r="I40" s="15"/>
      <c r="J40" s="24" t="s">
        <v>28</v>
      </c>
      <c r="K40" s="58"/>
    </row>
    <row r="44" spans="1:130" x14ac:dyDescent="0.25">
      <c r="D44" s="34"/>
    </row>
  </sheetData>
  <mergeCells count="36">
    <mergeCell ref="M10:M12"/>
    <mergeCell ref="N10:N12"/>
    <mergeCell ref="O10:O12"/>
    <mergeCell ref="J20:J22"/>
    <mergeCell ref="K20:K22"/>
    <mergeCell ref="L20:L22"/>
    <mergeCell ref="M20:M22"/>
    <mergeCell ref="N20:N22"/>
    <mergeCell ref="O20:O22"/>
    <mergeCell ref="H5:I5"/>
    <mergeCell ref="A10:A12"/>
    <mergeCell ref="J10:J12"/>
    <mergeCell ref="K10:K12"/>
    <mergeCell ref="L10:L12"/>
    <mergeCell ref="B32:E32"/>
    <mergeCell ref="A30:H30"/>
    <mergeCell ref="A29:F29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O26:O28"/>
    <mergeCell ref="J26:J28"/>
    <mergeCell ref="K26:K28"/>
    <mergeCell ref="L26:L28"/>
    <mergeCell ref="M26:M28"/>
    <mergeCell ref="N26:N28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b0e90202-8514-490b-aa47-458e66aada41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63ef4d09-7a27-477e-abfe-88d2d0877d3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2021-08-05T09:59:56Z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