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65426" yWindow="65426" windowWidth="12110" windowHeight="945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<sst xmlns="http://schemas.openxmlformats.org/spreadsheetml/2006/main" count="76" uniqueCount="60">
  <si>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</si>
  <si>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</si>
  <si>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</si>
  <si>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</si>
  <si>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</si>
  <si>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</si>
  <si>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</si>
  <si>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</si>
  <si>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</si>
  <si>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</si>
  <si>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</si>
  <si>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</si>
  <si>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</si>
  <si>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</si>
  <si>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</si>
  <si>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</si>
  <si>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</si>
  <si>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</si>
  <si>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</si>
  <si>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</si>
  <si>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</si>
  <si>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</si>
  <si>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</si>
  <si>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</si>
  <si>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</si>
  <si>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</si>
  <si>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</si>
  <si>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</si>
  <si>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</si>
  <si>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</si>
  <si>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</si>
  <si>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2172/15</t>
  </si>
  <si>
    <t>doplni dodavatel</t>
  </si>
  <si>
    <t>Název projektu</t>
  </si>
  <si>
    <t>Reg. číslo projektu</t>
  </si>
  <si>
    <t>17. listopadu</t>
  </si>
  <si>
    <t>Ostrava-Poruba</t>
  </si>
  <si>
    <t>Zuzana Bezručová
zuzana.fischbachova@vsb.cz
+420597321284</t>
  </si>
  <si>
    <t>Fakulta  strojní</t>
  </si>
  <si>
    <t>DNS_NB_ATYP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</si>
  <si>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29/2021</t>
    </r>
  </si>
  <si>
    <t>Energeticko-softwarová optimalizace hydraulických stanic nad 100 kW</t>
  </si>
  <si>
    <t>CZ.01.1.02/0.0/0.0/20_321/0024017</t>
  </si>
  <si>
    <t>DNS_TABLET_ATYP</t>
  </si>
  <si>
    <t>-</t>
  </si>
  <si>
    <t>VĚC</t>
  </si>
  <si>
    <t>Bc. Hana Chudová
hana.chudova@vsb.cz 
+420 596 993 878</t>
  </si>
  <si>
    <t xml:space="preserve">Vladěna Hlavatá
vladena.hlavata@vsb.cz
+420 596 999 586 </t>
  </si>
  <si>
    <t>IT4</t>
  </si>
  <si>
    <t>Studentská</t>
  </si>
  <si>
    <t>6231/1B</t>
  </si>
  <si>
    <t>IT4Innovations národní superpočítačové centrum - cesta k exascale</t>
  </si>
  <si>
    <t>CZ.02.1.01/0.0/0.0/16_013/0001791</t>
  </si>
  <si>
    <t>DNS_PC_ATYP</t>
  </si>
  <si>
    <t xml:space="preserve">doplní dodavatel </t>
  </si>
  <si>
    <t xml:space="preserve">Magdaléna Klímková
magdalena.klimkova@vsb.cz 
+420 596 991 953 </t>
  </si>
  <si>
    <t>L. Podéště</t>
  </si>
  <si>
    <t>FAST</t>
  </si>
  <si>
    <t>SS03010146</t>
  </si>
  <si>
    <t>Výzkum a aplikace Water Information Management jako strategie chytrého hospodaření se srážkovými vodami v urbanizovaných územích Moravskoslezského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</si>
</sst>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right" vertical="center"/>
    </xf>
    <xf numFmtId="165" fontId="0" fillId="2" borderId="6" xfId="0" applyNumberFormat="1" applyFont="1" applyFill="1" applyBorder="1" applyAlignment="1">
      <alignment horizontal="right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0" fillId="2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104775</xdr:rowOff>
    </xdr:from>
    <xdr:to>
      <xdr:col>10</xdr:col>
      <xdr:colOff>1514475</xdr:colOff>
      <xdr:row>7</xdr:row>
      <xdr:rowOff>142875</xdr:rowOff>
    </xdr:to>
    <xdr:pic>
      <xdr:nvPicPr>
        <xdr:cNvPr id="3" name="Obrázek 2" descr="Image result for logo eu a mš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66700"/>
          <a:ext cx="6229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31"/>
  <sheetViews>
    <sheetView tabSelected="1" zoomScale="80" zoomScaleNormal="80" workbookViewId="0" topLeftCell="A1">
      <selection activeCell="L18" sqref="L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1" width="24.8515625" style="0" customWidth="1"/>
    <col min="12" max="12" width="30.8515625" style="0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7.7109375" style="0" bestFit="1" customWidth="1"/>
  </cols>
  <sheetData>
    <row r="2" ht="12.75"/>
    <row r="3" ht="12.75"/>
    <row r="4" ht="12.75"/>
    <row r="5" ht="12.75"/>
    <row r="6" ht="12.75"/>
    <row r="7" ht="12.75"/>
    <row r="8" ht="12.75"/>
    <row r="10" spans="1:17" ht="18">
      <c r="A10" s="47" t="s">
        <v>18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8.5">
      <c r="A11" s="48" t="s">
        <v>40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49" t="s">
        <v>20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38" t="s">
        <v>3</v>
      </c>
      <c r="B14" s="38" t="s">
        <v>4</v>
      </c>
      <c r="C14" s="38" t="s">
        <v>7</v>
      </c>
      <c r="D14" s="50" t="s">
        <v>5</v>
      </c>
      <c r="E14" s="50" t="s">
        <v>6</v>
      </c>
      <c r="F14" s="51" t="s">
        <v>19</v>
      </c>
      <c r="G14" s="52"/>
      <c r="H14" s="51" t="s">
        <v>17</v>
      </c>
      <c r="I14" s="52"/>
      <c r="J14" s="22" t="s">
        <v>10</v>
      </c>
      <c r="K14" s="53" t="s">
        <v>33</v>
      </c>
      <c r="L14" s="53" t="s">
        <v>34</v>
      </c>
      <c r="M14" s="38" t="s">
        <v>12</v>
      </c>
      <c r="N14" s="38" t="s">
        <v>0</v>
      </c>
      <c r="O14" s="22" t="s">
        <v>13</v>
      </c>
      <c r="P14" s="38" t="s">
        <v>1</v>
      </c>
      <c r="Q14" s="38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38"/>
      <c r="B15" s="38"/>
      <c r="C15" s="38"/>
      <c r="D15" s="50"/>
      <c r="E15" s="50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54"/>
      <c r="L15" s="54"/>
      <c r="M15" s="38"/>
      <c r="N15" s="38"/>
      <c r="O15" s="24" t="s">
        <v>14</v>
      </c>
      <c r="P15" s="38"/>
      <c r="Q15" s="3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95.5" customHeight="1" thickBot="1">
      <c r="A16" s="59">
        <v>60004699</v>
      </c>
      <c r="B16" s="60">
        <v>10</v>
      </c>
      <c r="C16" s="61" t="s">
        <v>43</v>
      </c>
      <c r="D16" s="62">
        <v>1</v>
      </c>
      <c r="E16" s="63" t="s">
        <v>29</v>
      </c>
      <c r="F16" s="64">
        <v>23000</v>
      </c>
      <c r="G16" s="20">
        <f aca="true" t="shared" si="0" ref="G16:G19">D16*F16</f>
        <v>23000</v>
      </c>
      <c r="H16" s="21" t="s">
        <v>54</v>
      </c>
      <c r="I16" s="65" t="e">
        <f>H16*D16</f>
        <v>#VALUE!</v>
      </c>
      <c r="J16" s="66" t="s">
        <v>55</v>
      </c>
      <c r="K16" s="66" t="s">
        <v>59</v>
      </c>
      <c r="L16" s="67" t="s">
        <v>58</v>
      </c>
      <c r="M16" s="67" t="s">
        <v>57</v>
      </c>
      <c r="N16" s="68" t="s">
        <v>56</v>
      </c>
      <c r="O16" s="68">
        <v>1875</v>
      </c>
      <c r="P16" s="68">
        <v>70800</v>
      </c>
      <c r="Q16" s="69" t="s">
        <v>36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1" customFormat="1" ht="38" customHeight="1" thickBot="1">
      <c r="A17" s="28">
        <v>60004853</v>
      </c>
      <c r="B17" s="29">
        <v>10</v>
      </c>
      <c r="C17" s="58" t="s">
        <v>53</v>
      </c>
      <c r="D17" s="31">
        <v>1</v>
      </c>
      <c r="E17" s="56" t="s">
        <v>29</v>
      </c>
      <c r="F17" s="33">
        <v>45000</v>
      </c>
      <c r="G17" s="70">
        <f t="shared" si="0"/>
        <v>45000</v>
      </c>
      <c r="H17" s="71" t="s">
        <v>32</v>
      </c>
      <c r="I17" s="70" t="e">
        <f aca="true" t="shared" si="1" ref="I17:I19">D17*H17</f>
        <v>#VALUE!</v>
      </c>
      <c r="J17" s="55" t="s">
        <v>47</v>
      </c>
      <c r="K17" s="27" t="s">
        <v>51</v>
      </c>
      <c r="L17" s="57" t="s">
        <v>52</v>
      </c>
      <c r="M17" s="35" t="s">
        <v>48</v>
      </c>
      <c r="N17" s="35" t="s">
        <v>49</v>
      </c>
      <c r="O17" s="35" t="s">
        <v>50</v>
      </c>
      <c r="P17" s="35" t="s">
        <v>30</v>
      </c>
      <c r="Q17" s="36" t="s">
        <v>36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s="1" customFormat="1" ht="38" customHeight="1" thickBot="1">
      <c r="A18" s="28">
        <v>60004911</v>
      </c>
      <c r="B18" s="29">
        <v>10</v>
      </c>
      <c r="C18" s="30" t="s">
        <v>39</v>
      </c>
      <c r="D18" s="31">
        <v>1</v>
      </c>
      <c r="E18" s="32" t="s">
        <v>29</v>
      </c>
      <c r="F18" s="33">
        <v>38000</v>
      </c>
      <c r="G18" s="34">
        <f aca="true" t="shared" si="2" ref="G18">D18*F18</f>
        <v>38000</v>
      </c>
      <c r="H18" s="71" t="s">
        <v>32</v>
      </c>
      <c r="I18" s="70" t="e">
        <f t="shared" si="1"/>
        <v>#VALUE!</v>
      </c>
      <c r="J18" s="27" t="s">
        <v>37</v>
      </c>
      <c r="K18" s="27" t="s">
        <v>41</v>
      </c>
      <c r="L18" s="27" t="s">
        <v>42</v>
      </c>
      <c r="M18" s="55" t="s">
        <v>38</v>
      </c>
      <c r="N18" s="35" t="s">
        <v>35</v>
      </c>
      <c r="O18" s="35" t="s">
        <v>31</v>
      </c>
      <c r="P18" s="35" t="s">
        <v>30</v>
      </c>
      <c r="Q18" s="36" t="s">
        <v>36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3" s="1" customFormat="1" ht="38" customHeight="1" thickBot="1">
      <c r="A19" s="72">
        <v>60004912</v>
      </c>
      <c r="B19" s="73">
        <v>10</v>
      </c>
      <c r="C19" s="74" t="s">
        <v>43</v>
      </c>
      <c r="D19" s="75">
        <v>2</v>
      </c>
      <c r="E19" s="76" t="s">
        <v>29</v>
      </c>
      <c r="F19" s="77">
        <v>7500</v>
      </c>
      <c r="G19" s="78">
        <f t="shared" si="0"/>
        <v>15000</v>
      </c>
      <c r="H19" s="79" t="s">
        <v>32</v>
      </c>
      <c r="I19" s="78" t="e">
        <f t="shared" si="1"/>
        <v>#VALUE!</v>
      </c>
      <c r="J19" s="80" t="s">
        <v>46</v>
      </c>
      <c r="K19" s="81" t="s">
        <v>44</v>
      </c>
      <c r="L19" s="81" t="s">
        <v>44</v>
      </c>
      <c r="M19" s="81" t="s">
        <v>45</v>
      </c>
      <c r="N19" s="82" t="s">
        <v>35</v>
      </c>
      <c r="O19" s="82" t="s">
        <v>31</v>
      </c>
      <c r="P19" s="82" t="s">
        <v>30</v>
      </c>
      <c r="Q19" s="83" t="s">
        <v>36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3" ht="17.5" customHeight="1" thickBot="1">
      <c r="A20" s="42" t="s">
        <v>15</v>
      </c>
      <c r="B20" s="43"/>
      <c r="C20" s="43"/>
      <c r="D20" s="43"/>
      <c r="E20" s="43"/>
      <c r="F20" s="43"/>
      <c r="G20" s="25">
        <f>SUM(G16:G19)</f>
        <v>121000</v>
      </c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84" ht="22.9" customHeight="1" thickBot="1">
      <c r="A21" s="39" t="s">
        <v>16</v>
      </c>
      <c r="B21" s="40"/>
      <c r="C21" s="40"/>
      <c r="D21" s="40"/>
      <c r="E21" s="40"/>
      <c r="F21" s="40"/>
      <c r="G21" s="40"/>
      <c r="H21" s="41"/>
      <c r="I21" s="26" t="e">
        <f>SUM(I16:I19)</f>
        <v>#VALUE!</v>
      </c>
      <c r="J21" s="39"/>
      <c r="K21" s="40"/>
      <c r="L21" s="40"/>
      <c r="M21" s="40"/>
      <c r="N21" s="40"/>
      <c r="O21" s="40"/>
      <c r="P21" s="40"/>
      <c r="Q21" s="4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17" ht="12.75">
      <c r="A22" s="8" t="s">
        <v>21</v>
      </c>
      <c r="B22" s="9"/>
      <c r="C22" s="8"/>
      <c r="D22" s="9"/>
      <c r="E22" s="8"/>
      <c r="F22" s="10"/>
      <c r="G22" s="10"/>
      <c r="H22" s="8"/>
      <c r="I22" s="8"/>
      <c r="J22" s="8"/>
      <c r="K22" s="8"/>
      <c r="L22" s="8"/>
      <c r="M22" s="9"/>
      <c r="N22" s="8"/>
      <c r="O22" s="9"/>
      <c r="P22" s="8"/>
      <c r="Q22" s="8"/>
    </row>
    <row r="23" spans="1:17" ht="12.75">
      <c r="A23" s="11" t="s">
        <v>22</v>
      </c>
      <c r="B23" s="37" t="s">
        <v>23</v>
      </c>
      <c r="C23" s="37"/>
      <c r="D23" s="37"/>
      <c r="E23" s="37"/>
      <c r="F23" s="12" t="s">
        <v>24</v>
      </c>
      <c r="G23" s="13"/>
      <c r="H23" s="14"/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4"/>
      <c r="H24" s="16" t="s">
        <v>25</v>
      </c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4"/>
      <c r="H25" s="16"/>
      <c r="I25" s="13"/>
      <c r="J25" s="15"/>
      <c r="K25" s="15"/>
      <c r="L25" s="15"/>
      <c r="M25" s="15"/>
      <c r="N25" s="13"/>
      <c r="O25" s="15"/>
      <c r="P25" s="13"/>
      <c r="Q25" s="13"/>
    </row>
    <row r="26" spans="1:17" ht="12.75">
      <c r="A26" s="13"/>
      <c r="B26" s="15"/>
      <c r="C26" s="13"/>
      <c r="D26" s="15"/>
      <c r="E26" s="13"/>
      <c r="F26" s="14"/>
      <c r="G26" s="17"/>
      <c r="H26" s="16"/>
      <c r="I26" s="13"/>
      <c r="J26" s="15"/>
      <c r="K26" s="15"/>
      <c r="L26" s="15"/>
      <c r="M26" s="15"/>
      <c r="N26" s="13"/>
      <c r="O26" s="15"/>
      <c r="P26" s="13"/>
      <c r="Q26" s="13"/>
    </row>
    <row r="27" spans="1:17" ht="12.75">
      <c r="A27" s="13"/>
      <c r="B27" s="15"/>
      <c r="C27" s="13"/>
      <c r="D27" s="15"/>
      <c r="E27" s="13"/>
      <c r="F27" s="14"/>
      <c r="G27" s="14"/>
      <c r="H27" s="16"/>
      <c r="I27" s="13"/>
      <c r="J27" s="15"/>
      <c r="K27" s="15"/>
      <c r="L27" s="15"/>
      <c r="M27" s="15"/>
      <c r="N27" s="13"/>
      <c r="O27" s="15"/>
      <c r="P27" s="13"/>
      <c r="Q27" s="13"/>
    </row>
    <row r="28" spans="1:17" ht="12.75">
      <c r="A28" s="13"/>
      <c r="B28" s="15"/>
      <c r="C28" s="13"/>
      <c r="D28" s="15"/>
      <c r="E28" s="13"/>
      <c r="F28" s="14"/>
      <c r="G28" s="14"/>
      <c r="H28" s="14"/>
      <c r="I28" s="16"/>
      <c r="J28" s="15"/>
      <c r="K28" s="15"/>
      <c r="L28" s="15"/>
      <c r="M28" s="15"/>
      <c r="N28" s="13"/>
      <c r="O28" s="15"/>
      <c r="P28" s="13"/>
      <c r="Q28" s="13"/>
    </row>
    <row r="29" spans="1:17" ht="14.5">
      <c r="A29" s="15"/>
      <c r="B29" s="15"/>
      <c r="C29" s="13"/>
      <c r="D29" s="15"/>
      <c r="E29" s="13"/>
      <c r="F29" s="18"/>
      <c r="G29" s="19"/>
      <c r="H29" s="13"/>
      <c r="I29" s="13"/>
      <c r="J29" s="46" t="s">
        <v>26</v>
      </c>
      <c r="K29" s="46"/>
      <c r="L29" s="46"/>
      <c r="M29" s="46"/>
      <c r="N29" s="46"/>
      <c r="O29" s="46"/>
      <c r="P29" s="46"/>
      <c r="Q29" s="46"/>
    </row>
    <row r="30" spans="1:17" ht="12.75">
      <c r="A30" s="15"/>
      <c r="B30" s="15"/>
      <c r="C30" s="13"/>
      <c r="D30" s="15"/>
      <c r="E30" s="13"/>
      <c r="F30" s="13"/>
      <c r="G30" s="13"/>
      <c r="H30" s="13"/>
      <c r="I30" s="13"/>
      <c r="J30" s="37" t="s">
        <v>27</v>
      </c>
      <c r="K30" s="37"/>
      <c r="L30" s="37"/>
      <c r="M30" s="37"/>
      <c r="N30" s="37"/>
      <c r="O30" s="37"/>
      <c r="P30" s="37"/>
      <c r="Q30" s="37"/>
    </row>
    <row r="31" spans="1:17" ht="12.75">
      <c r="A31" s="15"/>
      <c r="B31" s="15"/>
      <c r="C31" s="13"/>
      <c r="D31" s="15"/>
      <c r="E31" s="13"/>
      <c r="F31" s="13"/>
      <c r="G31" s="13"/>
      <c r="H31" s="13"/>
      <c r="I31" s="13"/>
      <c r="J31" s="37" t="s">
        <v>28</v>
      </c>
      <c r="K31" s="37"/>
      <c r="L31" s="37"/>
      <c r="M31" s="37"/>
      <c r="N31" s="37"/>
      <c r="O31" s="37"/>
      <c r="P31" s="37"/>
      <c r="Q31" s="37"/>
    </row>
  </sheetData>
  <mergeCells count="24"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A21:H21"/>
    <mergeCell ref="A20:F20"/>
    <mergeCell ref="H20:Q20"/>
    <mergeCell ref="J29:Q29"/>
    <mergeCell ref="J30:Q30"/>
    <mergeCell ref="B23:E23"/>
    <mergeCell ref="J31:Q31"/>
    <mergeCell ref="Q14:Q15"/>
    <mergeCell ref="M14:M15"/>
    <mergeCell ref="N14:N15"/>
    <mergeCell ref="P14:P15"/>
    <mergeCell ref="J21:Q21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EDFF67-8183-4F9D-BBBC-AE0B8AE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5FC1C-406A-4153-B65F-7A7B7D5B9A14}">
  <ds:schemaRefs>
    <ds:schemaRef ds:uri="b0e90202-8514-490b-aa47-458e66aada41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3ef4d09-7a27-477e-abfe-88d2d0877d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2020-02-12T09:17:51Z</cp:lastPrinted>
  <dcterms:created xsi:type="dcterms:W3CDTF">2019-08-01T11:10:14Z</dcterms:created>
  <dcterms:modified xsi:type="dcterms:W3CDTF">2021-07-19T10:51:00Z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